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5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B10" i="62" s="1"/>
  <c r="AH10" i="14"/>
  <c r="AI10"/>
  <c r="AJ10"/>
  <c r="AE11"/>
  <c r="AB11" i="61" s="1"/>
  <c r="AF11" i="14"/>
  <c r="AG11"/>
  <c r="AH11"/>
  <c r="AI11"/>
  <c r="AB11" i="63" s="1"/>
  <c r="AJ11" i="14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B14" i="62" s="1"/>
  <c r="AH14" i="14"/>
  <c r="AI14"/>
  <c r="AJ14"/>
  <c r="AE15"/>
  <c r="AF15"/>
  <c r="AG15"/>
  <c r="AH15"/>
  <c r="AI15"/>
  <c r="AB15" i="63" s="1"/>
  <c r="AJ15" i="14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B18" i="62" s="1"/>
  <c r="AH18" i="14"/>
  <c r="AI18"/>
  <c r="AJ18"/>
  <c r="AE19"/>
  <c r="AF19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G22"/>
  <c r="AB22" i="62" s="1"/>
  <c r="AH22" i="14"/>
  <c r="AI22"/>
  <c r="AJ22"/>
  <c r="AE23"/>
  <c r="AB23" i="61" s="1"/>
  <c r="AF23" i="14"/>
  <c r="AG23"/>
  <c r="AH23"/>
  <c r="AI23"/>
  <c r="AB23" i="63" s="1"/>
  <c r="AJ23" i="14"/>
  <c r="AE24"/>
  <c r="AF24"/>
  <c r="AG24"/>
  <c r="AH24"/>
  <c r="AI24"/>
  <c r="AJ24"/>
  <c r="AE25"/>
  <c r="AF25"/>
  <c r="AG25"/>
  <c r="AH25"/>
  <c r="AI25"/>
  <c r="AJ25"/>
  <c r="AE26"/>
  <c r="AF26"/>
  <c r="AG26"/>
  <c r="AB26" i="62" s="1"/>
  <c r="AH26" i="14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B30" i="62" s="1"/>
  <c r="AH30" i="14"/>
  <c r="AI30"/>
  <c r="AJ30"/>
  <c r="AE31"/>
  <c r="AB31" i="61" s="1"/>
  <c r="AF31" i="14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B34" i="62" s="1"/>
  <c r="AH34" i="14"/>
  <c r="AI34"/>
  <c r="AJ34"/>
  <c r="AE35"/>
  <c r="AB35" i="61" s="1"/>
  <c r="AF35" i="14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E39"/>
  <c r="AB39" i="61" s="1"/>
  <c r="AF39" i="14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B42" i="62" s="1"/>
  <c r="AH42" i="14"/>
  <c r="AI42"/>
  <c r="AJ42"/>
  <c r="AE43"/>
  <c r="AB43" i="61" s="1"/>
  <c r="AF43" i="14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G46"/>
  <c r="AB46" i="62" s="1"/>
  <c r="AH46" i="14"/>
  <c r="AI46"/>
  <c r="AJ46"/>
  <c r="AE47"/>
  <c r="AF47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G50"/>
  <c r="AB50" i="62" s="1"/>
  <c r="AH50" i="14"/>
  <c r="AI50"/>
  <c r="AJ50"/>
  <c r="AE51"/>
  <c r="AF51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G54"/>
  <c r="AB54" i="62" s="1"/>
  <c r="AH54" i="14"/>
  <c r="AI54"/>
  <c r="AJ54"/>
  <c r="AE55"/>
  <c r="AB55" i="61" s="1"/>
  <c r="AF55" i="14"/>
  <c r="AG55"/>
  <c r="AH55"/>
  <c r="AI55"/>
  <c r="AB55" i="63" s="1"/>
  <c r="AJ55" i="14"/>
  <c r="AE56"/>
  <c r="AF56"/>
  <c r="AG56"/>
  <c r="AH56"/>
  <c r="AI56"/>
  <c r="AJ56"/>
  <c r="AE57"/>
  <c r="AF57"/>
  <c r="AG57"/>
  <c r="AH57"/>
  <c r="AI57"/>
  <c r="AJ57"/>
  <c r="AE58"/>
  <c r="AF58"/>
  <c r="AG58"/>
  <c r="AB58" i="62" s="1"/>
  <c r="AH58" i="14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B62" i="62" s="1"/>
  <c r="AH62" i="14"/>
  <c r="AI62"/>
  <c r="AJ62"/>
  <c r="AE63"/>
  <c r="AB63" i="61" s="1"/>
  <c r="AF63" i="14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B67" i="61" s="1"/>
  <c r="AF67" i="14"/>
  <c r="AG67"/>
  <c r="AH67"/>
  <c r="AI67"/>
  <c r="AB67" i="63" s="1"/>
  <c r="AJ67" i="14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B70" i="62" s="1"/>
  <c r="AH70" i="14"/>
  <c r="AI70"/>
  <c r="AJ70"/>
  <c r="AE71"/>
  <c r="AB71" i="61" s="1"/>
  <c r="AF71" i="14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B74" i="62" s="1"/>
  <c r="AH74" i="14"/>
  <c r="AI74"/>
  <c r="AJ74"/>
  <c r="AE75"/>
  <c r="AB75" i="61" s="1"/>
  <c r="AF75" i="14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B78" i="62" s="1"/>
  <c r="AH78" i="14"/>
  <c r="AI78"/>
  <c r="AJ78"/>
  <c r="AE79"/>
  <c r="AF79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B94" i="62" s="1"/>
  <c r="AH94" i="1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B3" i="63" s="1"/>
  <c r="AE3" i="14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A7" i="63" s="1"/>
  <c r="AC7" i="14"/>
  <c r="X8"/>
  <c r="Y8"/>
  <c r="Z8"/>
  <c r="AA8" i="62" s="1"/>
  <c r="AA8" i="14"/>
  <c r="AB8"/>
  <c r="AC8"/>
  <c r="X9"/>
  <c r="AA9" i="61" s="1"/>
  <c r="Y9" i="14"/>
  <c r="Z9"/>
  <c r="AA9"/>
  <c r="AB9"/>
  <c r="AC9"/>
  <c r="X10"/>
  <c r="Y10"/>
  <c r="Z10"/>
  <c r="AA10" i="62" s="1"/>
  <c r="AA10" i="14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AA13" i="61" s="1"/>
  <c r="Y13" i="14"/>
  <c r="Z13"/>
  <c r="AA13"/>
  <c r="AB13"/>
  <c r="AC13"/>
  <c r="X14"/>
  <c r="Y14"/>
  <c r="Z14"/>
  <c r="AA14" i="62" s="1"/>
  <c r="AA14" i="14"/>
  <c r="AB14"/>
  <c r="AC14"/>
  <c r="X15"/>
  <c r="AA15" i="61" s="1"/>
  <c r="Y15" i="14"/>
  <c r="Z15"/>
  <c r="AA15"/>
  <c r="AB15"/>
  <c r="AA15" i="63" s="1"/>
  <c r="AC15" i="14"/>
  <c r="X16"/>
  <c r="Y16"/>
  <c r="Z16"/>
  <c r="AA16" i="62" s="1"/>
  <c r="AA16" i="14"/>
  <c r="AB16"/>
  <c r="AC16"/>
  <c r="X17"/>
  <c r="AA17" i="61" s="1"/>
  <c r="Y17" i="14"/>
  <c r="Z17"/>
  <c r="AA17"/>
  <c r="AB17"/>
  <c r="AA17" i="63" s="1"/>
  <c r="AC17" i="14"/>
  <c r="X18"/>
  <c r="Y18"/>
  <c r="Z18"/>
  <c r="AA18" i="62" s="1"/>
  <c r="AA18" i="14"/>
  <c r="AB18"/>
  <c r="AC18"/>
  <c r="X19"/>
  <c r="AA19" i="61" s="1"/>
  <c r="Y19" i="14"/>
  <c r="Z19"/>
  <c r="AA19"/>
  <c r="AB19"/>
  <c r="AC19"/>
  <c r="X20"/>
  <c r="Y20"/>
  <c r="Z20"/>
  <c r="AA20"/>
  <c r="AB20"/>
  <c r="AA20" i="63" s="1"/>
  <c r="AC20" i="14"/>
  <c r="X21"/>
  <c r="AA21" i="61" s="1"/>
  <c r="Y21" i="14"/>
  <c r="Z21"/>
  <c r="AA21"/>
  <c r="AB21"/>
  <c r="AA21" i="63" s="1"/>
  <c r="AC21" i="14"/>
  <c r="X22"/>
  <c r="Y22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 i="62" s="1"/>
  <c r="AA24" i="14"/>
  <c r="AB24"/>
  <c r="AC24"/>
  <c r="X25"/>
  <c r="AA25" i="61" s="1"/>
  <c r="Y25" i="14"/>
  <c r="Z25"/>
  <c r="AA25"/>
  <c r="AB25"/>
  <c r="AA25" i="63" s="1"/>
  <c r="AC25" i="14"/>
  <c r="X26"/>
  <c r="Y26"/>
  <c r="Z26"/>
  <c r="AA26" i="62" s="1"/>
  <c r="AA26" i="14"/>
  <c r="AB26"/>
  <c r="AC26"/>
  <c r="X27"/>
  <c r="AA27" i="61" s="1"/>
  <c r="Y27" i="14"/>
  <c r="Z27"/>
  <c r="AA27"/>
  <c r="AB27"/>
  <c r="AA27" i="63" s="1"/>
  <c r="AC27" i="14"/>
  <c r="X28"/>
  <c r="Y28"/>
  <c r="Z28"/>
  <c r="AA28"/>
  <c r="AB28"/>
  <c r="AA28" i="63" s="1"/>
  <c r="AC28" i="14"/>
  <c r="X29"/>
  <c r="Y29"/>
  <c r="Z29"/>
  <c r="AA29"/>
  <c r="AB29"/>
  <c r="AA29" i="63" s="1"/>
  <c r="AC29" i="14"/>
  <c r="X30"/>
  <c r="Y30"/>
  <c r="Z30"/>
  <c r="AA30" i="62" s="1"/>
  <c r="AA30" i="14"/>
  <c r="AB30"/>
  <c r="AC30"/>
  <c r="X31"/>
  <c r="AA31" i="61" s="1"/>
  <c r="Y31" i="14"/>
  <c r="Z31"/>
  <c r="AA31"/>
  <c r="AB31"/>
  <c r="AA31" i="63" s="1"/>
  <c r="AC31" i="14"/>
  <c r="X32"/>
  <c r="Y32"/>
  <c r="Z32"/>
  <c r="AA32" i="62" s="1"/>
  <c r="AA32" i="14"/>
  <c r="AB32"/>
  <c r="AC32"/>
  <c r="X33"/>
  <c r="Y33"/>
  <c r="Z33"/>
  <c r="AA33"/>
  <c r="AB33"/>
  <c r="AA33" i="63" s="1"/>
  <c r="AC33" i="14"/>
  <c r="X34"/>
  <c r="Y34"/>
  <c r="Z34"/>
  <c r="AA34" i="62" s="1"/>
  <c r="AA34" i="14"/>
  <c r="AB34"/>
  <c r="AC34"/>
  <c r="X35"/>
  <c r="AA35" i="61" s="1"/>
  <c r="Y35" i="14"/>
  <c r="Z35"/>
  <c r="AA35"/>
  <c r="AB35"/>
  <c r="AA35" i="63" s="1"/>
  <c r="AC35" i="14"/>
  <c r="X36"/>
  <c r="Y36"/>
  <c r="Z36"/>
  <c r="AA36"/>
  <c r="AB36"/>
  <c r="AC36"/>
  <c r="X37"/>
  <c r="AA37" i="61" s="1"/>
  <c r="Y37" i="14"/>
  <c r="Z37"/>
  <c r="AA37"/>
  <c r="AB37"/>
  <c r="AA37" i="63" s="1"/>
  <c r="AC37" i="14"/>
  <c r="X38"/>
  <c r="Y38"/>
  <c r="Z38"/>
  <c r="AA38" i="62" s="1"/>
  <c r="AA38" i="14"/>
  <c r="AB38"/>
  <c r="AC38"/>
  <c r="X39"/>
  <c r="Y39"/>
  <c r="Z39"/>
  <c r="AA39"/>
  <c r="AB39"/>
  <c r="AA39" i="63" s="1"/>
  <c r="AC39" i="14"/>
  <c r="X40"/>
  <c r="Y40"/>
  <c r="Z40"/>
  <c r="AA40" i="62" s="1"/>
  <c r="AA40" i="14"/>
  <c r="AB40"/>
  <c r="AC40"/>
  <c r="X41"/>
  <c r="AA41" i="61" s="1"/>
  <c r="Y41" i="14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AA45" i="61" s="1"/>
  <c r="Y45" i="14"/>
  <c r="Z45"/>
  <c r="AA45"/>
  <c r="AB45"/>
  <c r="AC45"/>
  <c r="X46"/>
  <c r="Y46"/>
  <c r="Z46"/>
  <c r="AA46" i="62" s="1"/>
  <c r="AA46" i="14"/>
  <c r="AB46"/>
  <c r="AC46"/>
  <c r="X47"/>
  <c r="AA47" i="61" s="1"/>
  <c r="Y47" i="14"/>
  <c r="Z47"/>
  <c r="AA47"/>
  <c r="AB47"/>
  <c r="AA47" i="63" s="1"/>
  <c r="AC47" i="14"/>
  <c r="X48"/>
  <c r="Y48"/>
  <c r="Z48"/>
  <c r="AA48" i="62" s="1"/>
  <c r="AA48" i="14"/>
  <c r="AB48"/>
  <c r="AC48"/>
  <c r="X49"/>
  <c r="AA49" i="61" s="1"/>
  <c r="Y49" i="14"/>
  <c r="Z49"/>
  <c r="AA49"/>
  <c r="AB49"/>
  <c r="AA49" i="63" s="1"/>
  <c r="AC49" i="14"/>
  <c r="X50"/>
  <c r="Y50"/>
  <c r="Z50"/>
  <c r="AA50" i="62" s="1"/>
  <c r="AA50" i="14"/>
  <c r="AB50"/>
  <c r="AC50"/>
  <c r="X51"/>
  <c r="AA51" i="61" s="1"/>
  <c r="Y51" i="14"/>
  <c r="Z51"/>
  <c r="AA51"/>
  <c r="AB51"/>
  <c r="AC51"/>
  <c r="X52"/>
  <c r="Y52"/>
  <c r="Z52"/>
  <c r="AA52"/>
  <c r="AB52"/>
  <c r="AA52" i="63" s="1"/>
  <c r="AC52" i="14"/>
  <c r="X53"/>
  <c r="AA53" i="61" s="1"/>
  <c r="Y53" i="14"/>
  <c r="Z53"/>
  <c r="AA53"/>
  <c r="AB53"/>
  <c r="AA53" i="63" s="1"/>
  <c r="AC53" i="14"/>
  <c r="X54"/>
  <c r="Y54"/>
  <c r="Z54"/>
  <c r="AA54" i="62" s="1"/>
  <c r="AA54" i="14"/>
  <c r="AB54"/>
  <c r="AC54"/>
  <c r="X55"/>
  <c r="AA55" i="61" s="1"/>
  <c r="Y55" i="14"/>
  <c r="Z55"/>
  <c r="AA55"/>
  <c r="AB55"/>
  <c r="AC55"/>
  <c r="X56"/>
  <c r="Y56"/>
  <c r="Z56"/>
  <c r="AA56" i="62" s="1"/>
  <c r="AA56" i="14"/>
  <c r="AB56"/>
  <c r="AC56"/>
  <c r="X57"/>
  <c r="AA57" i="61" s="1"/>
  <c r="Y57" i="14"/>
  <c r="Z57"/>
  <c r="AA57"/>
  <c r="AB57"/>
  <c r="AA57" i="63" s="1"/>
  <c r="AC57" i="14"/>
  <c r="X58"/>
  <c r="Y58"/>
  <c r="Z58"/>
  <c r="AA58" i="62" s="1"/>
  <c r="AA58" i="14"/>
  <c r="AB58"/>
  <c r="AC58"/>
  <c r="X59"/>
  <c r="AA59" i="61" s="1"/>
  <c r="Y59" i="14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 i="62" s="1"/>
  <c r="AA62" i="14"/>
  <c r="AB62"/>
  <c r="AC62"/>
  <c r="X63"/>
  <c r="AA63" i="61" s="1"/>
  <c r="Y63" i="14"/>
  <c r="Z63"/>
  <c r="AA63"/>
  <c r="AB63"/>
  <c r="AA63" i="63" s="1"/>
  <c r="AC63" i="14"/>
  <c r="X64"/>
  <c r="Y64"/>
  <c r="Z64"/>
  <c r="AA64" i="62" s="1"/>
  <c r="AA64" i="14"/>
  <c r="AB64"/>
  <c r="AC64"/>
  <c r="X65"/>
  <c r="Y65"/>
  <c r="Z65"/>
  <c r="AA65"/>
  <c r="AB65"/>
  <c r="AC65"/>
  <c r="X66"/>
  <c r="Y66"/>
  <c r="Z66"/>
  <c r="AA66" i="62" s="1"/>
  <c r="AA66" i="14"/>
  <c r="AB66"/>
  <c r="AC66"/>
  <c r="X67"/>
  <c r="AA67" i="61" s="1"/>
  <c r="Y67" i="14"/>
  <c r="Z67"/>
  <c r="AA67"/>
  <c r="AB67"/>
  <c r="AA67" i="63" s="1"/>
  <c r="AC67" i="14"/>
  <c r="X68"/>
  <c r="Y68"/>
  <c r="Z68"/>
  <c r="AA68"/>
  <c r="AB68"/>
  <c r="AC68"/>
  <c r="X69"/>
  <c r="AA69" i="61" s="1"/>
  <c r="Y69" i="14"/>
  <c r="Z69"/>
  <c r="AA69"/>
  <c r="AB69"/>
  <c r="AA69" i="63" s="1"/>
  <c r="AC69" i="14"/>
  <c r="X70"/>
  <c r="Y70"/>
  <c r="Z70"/>
  <c r="AA70" i="62" s="1"/>
  <c r="AA70" i="14"/>
  <c r="AB70"/>
  <c r="AC70"/>
  <c r="X71"/>
  <c r="Y71"/>
  <c r="Z71"/>
  <c r="AA71"/>
  <c r="AB71"/>
  <c r="AA71" i="63" s="1"/>
  <c r="AC71" i="14"/>
  <c r="X72"/>
  <c r="Y72"/>
  <c r="Z72"/>
  <c r="AA72" i="62" s="1"/>
  <c r="AA72" i="14"/>
  <c r="AB72"/>
  <c r="AC72"/>
  <c r="X73"/>
  <c r="AA73" i="61" s="1"/>
  <c r="Y73" i="14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AA77" i="61" s="1"/>
  <c r="Y77" i="14"/>
  <c r="Z77"/>
  <c r="AA77"/>
  <c r="AB77"/>
  <c r="AA77" i="63" s="1"/>
  <c r="AC77" i="14"/>
  <c r="X78"/>
  <c r="Y78"/>
  <c r="Z78"/>
  <c r="AA78" i="62" s="1"/>
  <c r="AA78" i="14"/>
  <c r="AB78"/>
  <c r="AC78"/>
  <c r="X79"/>
  <c r="AA79" i="61" s="1"/>
  <c r="Y79" i="14"/>
  <c r="Z79"/>
  <c r="AA79"/>
  <c r="AB79"/>
  <c r="AA79" i="63" s="1"/>
  <c r="AC79" i="14"/>
  <c r="X80"/>
  <c r="Y80"/>
  <c r="Z80"/>
  <c r="AA80" i="62" s="1"/>
  <c r="AA80" i="14"/>
  <c r="AB80"/>
  <c r="AC80"/>
  <c r="X81"/>
  <c r="AA81" i="61" s="1"/>
  <c r="Y81" i="14"/>
  <c r="Z81"/>
  <c r="AA81"/>
  <c r="AB81"/>
  <c r="AA81" i="63" s="1"/>
  <c r="AC81" i="14"/>
  <c r="X82"/>
  <c r="Y82"/>
  <c r="Z82"/>
  <c r="AA82" i="62" s="1"/>
  <c r="AA82" i="14"/>
  <c r="AB82"/>
  <c r="AC82"/>
  <c r="X83"/>
  <c r="AA83" i="61" s="1"/>
  <c r="Y83" i="14"/>
  <c r="Z83"/>
  <c r="AA83"/>
  <c r="AB83"/>
  <c r="AC83"/>
  <c r="X84"/>
  <c r="Y84"/>
  <c r="Z84"/>
  <c r="AA84"/>
  <c r="AB84"/>
  <c r="AA84" i="63" s="1"/>
  <c r="AC84" i="14"/>
  <c r="X85"/>
  <c r="AA85" i="61" s="1"/>
  <c r="Y85" i="14"/>
  <c r="Z85"/>
  <c r="AA85"/>
  <c r="AB85"/>
  <c r="AA85" i="63" s="1"/>
  <c r="AC85" i="14"/>
  <c r="X86"/>
  <c r="Y86"/>
  <c r="Z86"/>
  <c r="AA86" i="62" s="1"/>
  <c r="AA86" i="14"/>
  <c r="AB86"/>
  <c r="AC86"/>
  <c r="X87"/>
  <c r="AA87" i="61" s="1"/>
  <c r="Y87" i="14"/>
  <c r="Z87"/>
  <c r="AA87"/>
  <c r="AB87"/>
  <c r="AC87"/>
  <c r="X88"/>
  <c r="Y88"/>
  <c r="Z88"/>
  <c r="AA88" i="62" s="1"/>
  <c r="AA88" i="14"/>
  <c r="AB88"/>
  <c r="AC88"/>
  <c r="X89"/>
  <c r="AA89" i="61" s="1"/>
  <c r="Y89" i="14"/>
  <c r="Z89"/>
  <c r="AA89"/>
  <c r="AB89"/>
  <c r="AA89" i="63" s="1"/>
  <c r="AC89" i="14"/>
  <c r="X90"/>
  <c r="Y90"/>
  <c r="Z90"/>
  <c r="AA90" i="62" s="1"/>
  <c r="AA90" i="14"/>
  <c r="AB90"/>
  <c r="AA90" i="63" s="1"/>
  <c r="AC90" i="14"/>
  <c r="X91"/>
  <c r="AA91" i="61" s="1"/>
  <c r="Y91" i="14"/>
  <c r="Z91"/>
  <c r="AA91"/>
  <c r="AB91"/>
  <c r="AA91" i="63" s="1"/>
  <c r="AC91" i="14"/>
  <c r="X92"/>
  <c r="Y92"/>
  <c r="Z92"/>
  <c r="AA92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AA95" i="61" s="1"/>
  <c r="Y95" i="14"/>
  <c r="Z95"/>
  <c r="AA95"/>
  <c r="AB95"/>
  <c r="AA95" i="63" s="1"/>
  <c r="AC95" i="14"/>
  <c r="X96"/>
  <c r="Y96"/>
  <c r="Z96"/>
  <c r="AA96" i="62" s="1"/>
  <c r="AA96" i="14"/>
  <c r="AB96"/>
  <c r="AC96"/>
  <c r="X97"/>
  <c r="Y97"/>
  <c r="Z97"/>
  <c r="AA97"/>
  <c r="AB97"/>
  <c r="AA97" i="63" s="1"/>
  <c r="AC97" i="14"/>
  <c r="X98"/>
  <c r="Y98"/>
  <c r="Z98"/>
  <c r="AA98" i="62" s="1"/>
  <c r="AA98" i="14"/>
  <c r="AB98"/>
  <c r="AC98"/>
  <c r="Y3"/>
  <c r="AA3" i="61" s="1"/>
  <c r="Z3" i="14"/>
  <c r="AA3"/>
  <c r="AA3" i="62" s="1"/>
  <c r="AB3" i="14"/>
  <c r="AC3"/>
  <c r="AA3" i="63" s="1"/>
  <c r="X3" i="14"/>
  <c r="H3" i="12"/>
  <c r="H4"/>
  <c r="Y4" i="63"/>
  <c r="Z4"/>
  <c r="Y5"/>
  <c r="Z5"/>
  <c r="Y6"/>
  <c r="Z6"/>
  <c r="Y7"/>
  <c r="Z7"/>
  <c r="Y8"/>
  <c r="Z8"/>
  <c r="Y9"/>
  <c r="Z9"/>
  <c r="AA9"/>
  <c r="Y10"/>
  <c r="Z10"/>
  <c r="Y11"/>
  <c r="Z11"/>
  <c r="Y12"/>
  <c r="Z12"/>
  <c r="Y13"/>
  <c r="Z13"/>
  <c r="AA13"/>
  <c r="Y14"/>
  <c r="Z14"/>
  <c r="Y15"/>
  <c r="Z15"/>
  <c r="Y16"/>
  <c r="Z16"/>
  <c r="Y17"/>
  <c r="Z17"/>
  <c r="Y18"/>
  <c r="Z18"/>
  <c r="Y19"/>
  <c r="Z19"/>
  <c r="AA19"/>
  <c r="Y20"/>
  <c r="Z20"/>
  <c r="Y21"/>
  <c r="Z21"/>
  <c r="Y22"/>
  <c r="Z22"/>
  <c r="Y23"/>
  <c r="Z23"/>
  <c r="AA23"/>
  <c r="Y24"/>
  <c r="Z24"/>
  <c r="Y25"/>
  <c r="Z25"/>
  <c r="Y26"/>
  <c r="Z26"/>
  <c r="Y27"/>
  <c r="Z27"/>
  <c r="AB27"/>
  <c r="Y28"/>
  <c r="Z28"/>
  <c r="Y29"/>
  <c r="Z29"/>
  <c r="Y30"/>
  <c r="Z30"/>
  <c r="Y31"/>
  <c r="Z31"/>
  <c r="AB31"/>
  <c r="Y32"/>
  <c r="Z32"/>
  <c r="Y33"/>
  <c r="Z33"/>
  <c r="Y34"/>
  <c r="Z34"/>
  <c r="Y35"/>
  <c r="Z35"/>
  <c r="Y36"/>
  <c r="Z36"/>
  <c r="Y37"/>
  <c r="Z37"/>
  <c r="Y38"/>
  <c r="Z38"/>
  <c r="Y39"/>
  <c r="Z39"/>
  <c r="Y40"/>
  <c r="Z40"/>
  <c r="Y41"/>
  <c r="Z41"/>
  <c r="AA41"/>
  <c r="Y42"/>
  <c r="Z42"/>
  <c r="Y43"/>
  <c r="Z43"/>
  <c r="Y44"/>
  <c r="Z44"/>
  <c r="Y45"/>
  <c r="Z45"/>
  <c r="AA45"/>
  <c r="Y46"/>
  <c r="Z46"/>
  <c r="Y47"/>
  <c r="Z47"/>
  <c r="Y48"/>
  <c r="Z48"/>
  <c r="Y49"/>
  <c r="Z49"/>
  <c r="Y50"/>
  <c r="Z50"/>
  <c r="Y51"/>
  <c r="Z51"/>
  <c r="AA51"/>
  <c r="Y52"/>
  <c r="Z52"/>
  <c r="Y53"/>
  <c r="Z53"/>
  <c r="Y54"/>
  <c r="Z54"/>
  <c r="Y55"/>
  <c r="Z55"/>
  <c r="AA55"/>
  <c r="Y56"/>
  <c r="Z56"/>
  <c r="Y57"/>
  <c r="Z57"/>
  <c r="Y58"/>
  <c r="Z58"/>
  <c r="Y59"/>
  <c r="Z59"/>
  <c r="AB59"/>
  <c r="Y60"/>
  <c r="Z60"/>
  <c r="Y61"/>
  <c r="Z61"/>
  <c r="Y62"/>
  <c r="Z62"/>
  <c r="Y63"/>
  <c r="Z63"/>
  <c r="AB63"/>
  <c r="Y64"/>
  <c r="Z64"/>
  <c r="Y65"/>
  <c r="Z65"/>
  <c r="Y66"/>
  <c r="Z66"/>
  <c r="Y67"/>
  <c r="Z67"/>
  <c r="Y68"/>
  <c r="Z68"/>
  <c r="Y69"/>
  <c r="Z69"/>
  <c r="Y70"/>
  <c r="Z70"/>
  <c r="Y71"/>
  <c r="Z71"/>
  <c r="Y72"/>
  <c r="Z72"/>
  <c r="Y73"/>
  <c r="Z73"/>
  <c r="AA73"/>
  <c r="Y74"/>
  <c r="Z74"/>
  <c r="Y75"/>
  <c r="Z75"/>
  <c r="Y76"/>
  <c r="Z76"/>
  <c r="Y77"/>
  <c r="Z77"/>
  <c r="Y78"/>
  <c r="Z78"/>
  <c r="Y79"/>
  <c r="Z79"/>
  <c r="Y80"/>
  <c r="Z80"/>
  <c r="Y81"/>
  <c r="Z81"/>
  <c r="Y82"/>
  <c r="Z82"/>
  <c r="Y83"/>
  <c r="Z83"/>
  <c r="AA83"/>
  <c r="Y84"/>
  <c r="Z84"/>
  <c r="Y85"/>
  <c r="Z85"/>
  <c r="Y86"/>
  <c r="Z86"/>
  <c r="Y87"/>
  <c r="Z87"/>
  <c r="AA87"/>
  <c r="Y88"/>
  <c r="Z88"/>
  <c r="Y89"/>
  <c r="Z89"/>
  <c r="Y90"/>
  <c r="Z90"/>
  <c r="Y91"/>
  <c r="Z91"/>
  <c r="Y92"/>
  <c r="Z92"/>
  <c r="Y93"/>
  <c r="Z93"/>
  <c r="AA93"/>
  <c r="Y94"/>
  <c r="Z94"/>
  <c r="Y95"/>
  <c r="Z95"/>
  <c r="Y96"/>
  <c r="Z96"/>
  <c r="AB96"/>
  <c r="Y97"/>
  <c r="Z97"/>
  <c r="Y98"/>
  <c r="Z98"/>
  <c r="Z3"/>
  <c r="Y3"/>
  <c r="Y4" i="62"/>
  <c r="Z4"/>
  <c r="AA4"/>
  <c r="Y5"/>
  <c r="Z5"/>
  <c r="AA5"/>
  <c r="Y6"/>
  <c r="Z6"/>
  <c r="Y7"/>
  <c r="Z7"/>
  <c r="AA7"/>
  <c r="Y8"/>
  <c r="Z8"/>
  <c r="Y9"/>
  <c r="Z9"/>
  <c r="Y10"/>
  <c r="Z10"/>
  <c r="Y11"/>
  <c r="Z11"/>
  <c r="Y12"/>
  <c r="Z12"/>
  <c r="AA12"/>
  <c r="Y13"/>
  <c r="Z13"/>
  <c r="AA13"/>
  <c r="Y14"/>
  <c r="Z14"/>
  <c r="Y15"/>
  <c r="Z15"/>
  <c r="AA15"/>
  <c r="Y16"/>
  <c r="Z16"/>
  <c r="Y17"/>
  <c r="Z17"/>
  <c r="Y18"/>
  <c r="Z18"/>
  <c r="Y19"/>
  <c r="Z19"/>
  <c r="Y20"/>
  <c r="Z20"/>
  <c r="AA20"/>
  <c r="Y21"/>
  <c r="Z21"/>
  <c r="AA21"/>
  <c r="Y22"/>
  <c r="Z22"/>
  <c r="Y23"/>
  <c r="Z23"/>
  <c r="AA23"/>
  <c r="Y24"/>
  <c r="Z24"/>
  <c r="Y25"/>
  <c r="Z25"/>
  <c r="Y26"/>
  <c r="Z26"/>
  <c r="Y27"/>
  <c r="Z27"/>
  <c r="Y28"/>
  <c r="Z28"/>
  <c r="AA28"/>
  <c r="Y29"/>
  <c r="Z29"/>
  <c r="AA29"/>
  <c r="Y30"/>
  <c r="Z30"/>
  <c r="Y31"/>
  <c r="Z31"/>
  <c r="AA31"/>
  <c r="Y32"/>
  <c r="Z32"/>
  <c r="Y33"/>
  <c r="Z33"/>
  <c r="Y34"/>
  <c r="Z34"/>
  <c r="Y35"/>
  <c r="Z35"/>
  <c r="Y36"/>
  <c r="Z36"/>
  <c r="AA36"/>
  <c r="Y37"/>
  <c r="Z37"/>
  <c r="AA37"/>
  <c r="Y38"/>
  <c r="Z38"/>
  <c r="Y39"/>
  <c r="Z39"/>
  <c r="AA39"/>
  <c r="Y40"/>
  <c r="Z40"/>
  <c r="Y41"/>
  <c r="Z41"/>
  <c r="Y42"/>
  <c r="Z42"/>
  <c r="Y43"/>
  <c r="Z43"/>
  <c r="Y44"/>
  <c r="Z44"/>
  <c r="AA44"/>
  <c r="Y45"/>
  <c r="Z45"/>
  <c r="AA45"/>
  <c r="Y46"/>
  <c r="Z46"/>
  <c r="Y47"/>
  <c r="Z47"/>
  <c r="AA47"/>
  <c r="Y48"/>
  <c r="Z48"/>
  <c r="Y49"/>
  <c r="Z49"/>
  <c r="Y50"/>
  <c r="Z50"/>
  <c r="Y51"/>
  <c r="Z51"/>
  <c r="Y52"/>
  <c r="Z52"/>
  <c r="AA52"/>
  <c r="Y53"/>
  <c r="Z53"/>
  <c r="AA53"/>
  <c r="Y54"/>
  <c r="Z54"/>
  <c r="Y55"/>
  <c r="Z55"/>
  <c r="AA55"/>
  <c r="Y56"/>
  <c r="Z56"/>
  <c r="Y57"/>
  <c r="Z57"/>
  <c r="Y58"/>
  <c r="Z58"/>
  <c r="Y59"/>
  <c r="Z59"/>
  <c r="Y60"/>
  <c r="Z60"/>
  <c r="AA60"/>
  <c r="Y61"/>
  <c r="Z61"/>
  <c r="AA61"/>
  <c r="Y62"/>
  <c r="Z62"/>
  <c r="Y63"/>
  <c r="Z63"/>
  <c r="Y64"/>
  <c r="Z64"/>
  <c r="Y65"/>
  <c r="Z65"/>
  <c r="Y66"/>
  <c r="Z66"/>
  <c r="Y67"/>
  <c r="Z67"/>
  <c r="Y68"/>
  <c r="Z68"/>
  <c r="AA68"/>
  <c r="Y69"/>
  <c r="Z69"/>
  <c r="AA69"/>
  <c r="Y70"/>
  <c r="Z70"/>
  <c r="Y71"/>
  <c r="Z71"/>
  <c r="Y72"/>
  <c r="Z72"/>
  <c r="Y73"/>
  <c r="Z73"/>
  <c r="Y74"/>
  <c r="Z74"/>
  <c r="Y75"/>
  <c r="Z75"/>
  <c r="Y76"/>
  <c r="Z76"/>
  <c r="AA76"/>
  <c r="Y77"/>
  <c r="Z77"/>
  <c r="AA77"/>
  <c r="Y78"/>
  <c r="Z78"/>
  <c r="Y79"/>
  <c r="Z79"/>
  <c r="Y80"/>
  <c r="Z80"/>
  <c r="Y81"/>
  <c r="Z81"/>
  <c r="Y82"/>
  <c r="Z82"/>
  <c r="Y83"/>
  <c r="Z83"/>
  <c r="Y84"/>
  <c r="Z84"/>
  <c r="AA84"/>
  <c r="Y85"/>
  <c r="Z85"/>
  <c r="AA85"/>
  <c r="Y86"/>
  <c r="Z86"/>
  <c r="Y87"/>
  <c r="Z87"/>
  <c r="Y88"/>
  <c r="Z88"/>
  <c r="Y89"/>
  <c r="Z89"/>
  <c r="Y90"/>
  <c r="Z90"/>
  <c r="Y91"/>
  <c r="Z91"/>
  <c r="Y92"/>
  <c r="Z92"/>
  <c r="AA92"/>
  <c r="Y93"/>
  <c r="Z93"/>
  <c r="AA93"/>
  <c r="Y94"/>
  <c r="Z94"/>
  <c r="Y95"/>
  <c r="Z95"/>
  <c r="Y96"/>
  <c r="Z96"/>
  <c r="Y97"/>
  <c r="Z97"/>
  <c r="Y98"/>
  <c r="Z98"/>
  <c r="AB3"/>
  <c r="Z3"/>
  <c r="Y3"/>
  <c r="Y4" i="61"/>
  <c r="Z4"/>
  <c r="Y5"/>
  <c r="Z5"/>
  <c r="Y6"/>
  <c r="Z6"/>
  <c r="Y7"/>
  <c r="Z7"/>
  <c r="AA7"/>
  <c r="Y8"/>
  <c r="Z8"/>
  <c r="AA8"/>
  <c r="Y9"/>
  <c r="Z9"/>
  <c r="Y10"/>
  <c r="Z10"/>
  <c r="Y11"/>
  <c r="Z11"/>
  <c r="AA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AB19"/>
  <c r="Y20"/>
  <c r="Z20"/>
  <c r="Y21"/>
  <c r="Z21"/>
  <c r="Y22"/>
  <c r="Z22"/>
  <c r="Y23"/>
  <c r="Z23"/>
  <c r="Y24"/>
  <c r="Z24"/>
  <c r="AA24"/>
  <c r="Y25"/>
  <c r="Z25"/>
  <c r="Y26"/>
  <c r="Z26"/>
  <c r="Y27"/>
  <c r="Z27"/>
  <c r="Y28"/>
  <c r="Z28"/>
  <c r="Y29"/>
  <c r="Z29"/>
  <c r="AA29"/>
  <c r="Y30"/>
  <c r="Z30"/>
  <c r="Y31"/>
  <c r="Z31"/>
  <c r="Y32"/>
  <c r="Z32"/>
  <c r="Y33"/>
  <c r="Z33"/>
  <c r="AA33"/>
  <c r="Y34"/>
  <c r="Z34"/>
  <c r="Y35"/>
  <c r="Z35"/>
  <c r="Y36"/>
  <c r="Z36"/>
  <c r="Y37"/>
  <c r="Z37"/>
  <c r="Y38"/>
  <c r="Z38"/>
  <c r="Y39"/>
  <c r="Z39"/>
  <c r="AA39"/>
  <c r="Y40"/>
  <c r="Z40"/>
  <c r="AA40"/>
  <c r="Y41"/>
  <c r="Z41"/>
  <c r="Y42"/>
  <c r="Z42"/>
  <c r="Y43"/>
  <c r="Z43"/>
  <c r="AA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AB51"/>
  <c r="Y52"/>
  <c r="Z52"/>
  <c r="Y53"/>
  <c r="Z53"/>
  <c r="Y54"/>
  <c r="Z54"/>
  <c r="Y55"/>
  <c r="Z55"/>
  <c r="Y56"/>
  <c r="Z56"/>
  <c r="AA56"/>
  <c r="Y57"/>
  <c r="Z57"/>
  <c r="Y58"/>
  <c r="Z58"/>
  <c r="Y59"/>
  <c r="Z59"/>
  <c r="Y60"/>
  <c r="Z60"/>
  <c r="Y61"/>
  <c r="Z61"/>
  <c r="AA61"/>
  <c r="Y62"/>
  <c r="Z62"/>
  <c r="Y63"/>
  <c r="Z63"/>
  <c r="Y64"/>
  <c r="Z64"/>
  <c r="Y65"/>
  <c r="Z65"/>
  <c r="AA65"/>
  <c r="Y66"/>
  <c r="Z66"/>
  <c r="Y67"/>
  <c r="Z67"/>
  <c r="Y68"/>
  <c r="Z68"/>
  <c r="Y69"/>
  <c r="Z69"/>
  <c r="Y70"/>
  <c r="Z70"/>
  <c r="Y71"/>
  <c r="Z71"/>
  <c r="AA71"/>
  <c r="Y72"/>
  <c r="Z72"/>
  <c r="AA72"/>
  <c r="Y73"/>
  <c r="Z73"/>
  <c r="Y74"/>
  <c r="Z74"/>
  <c r="Y75"/>
  <c r="Z75"/>
  <c r="AA75"/>
  <c r="Y76"/>
  <c r="Z76"/>
  <c r="Y77"/>
  <c r="Z77"/>
  <c r="Y78"/>
  <c r="Z78"/>
  <c r="Y79"/>
  <c r="Z79"/>
  <c r="AB79"/>
  <c r="Y80"/>
  <c r="Z80"/>
  <c r="AA80"/>
  <c r="Y81"/>
  <c r="Z81"/>
  <c r="Y82"/>
  <c r="Z82"/>
  <c r="Y83"/>
  <c r="Z83"/>
  <c r="AB83"/>
  <c r="Y84"/>
  <c r="Z84"/>
  <c r="Y85"/>
  <c r="Z85"/>
  <c r="Y86"/>
  <c r="Z86"/>
  <c r="Y87"/>
  <c r="Z87"/>
  <c r="Y88"/>
  <c r="Z88"/>
  <c r="AA88"/>
  <c r="Y89"/>
  <c r="Z89"/>
  <c r="Y90"/>
  <c r="Z90"/>
  <c r="Y91"/>
  <c r="Z91"/>
  <c r="Y92"/>
  <c r="Z92"/>
  <c r="Y93"/>
  <c r="Z93"/>
  <c r="AA93"/>
  <c r="Y94"/>
  <c r="Z94"/>
  <c r="Y95"/>
  <c r="Z95"/>
  <c r="Y96"/>
  <c r="Z96"/>
  <c r="Y97"/>
  <c r="Z97"/>
  <c r="AA97"/>
  <c r="Y98"/>
  <c r="Z98"/>
  <c r="Z3"/>
  <c r="Y3"/>
  <c r="AB8" i="63" l="1"/>
  <c r="AB39"/>
  <c r="AB7"/>
  <c r="AB17" i="62"/>
  <c r="AB5"/>
  <c r="AB98"/>
  <c r="AB86"/>
  <c r="AB82"/>
  <c r="AB66"/>
  <c r="AB38"/>
  <c r="AB6"/>
  <c r="AB12" i="61"/>
  <c r="AB8"/>
  <c r="AB87"/>
  <c r="AB59"/>
  <c r="AB27"/>
  <c r="AB7"/>
  <c r="AA76" i="63"/>
  <c r="AA60"/>
  <c r="AA65"/>
  <c r="AA68"/>
  <c r="AA44"/>
  <c r="AA36"/>
  <c r="AA12"/>
  <c r="AA4"/>
  <c r="AA6" i="62"/>
  <c r="AA95"/>
  <c r="AA87"/>
  <c r="AA79"/>
  <c r="AA71"/>
  <c r="AA63"/>
  <c r="AA5" i="61"/>
  <c r="AA96"/>
  <c r="AA64"/>
  <c r="AA32"/>
  <c r="AB60" i="62"/>
  <c r="AB56"/>
  <c r="AB52"/>
  <c r="AB48"/>
  <c r="AB44"/>
  <c r="AB40"/>
  <c r="AB36"/>
  <c r="AB32"/>
  <c r="AB24"/>
  <c r="AB20"/>
  <c r="AA98" i="63"/>
  <c r="AA98" i="61"/>
  <c r="AA97" i="62"/>
  <c r="AA96" i="63"/>
  <c r="AA94"/>
  <c r="AA94" i="61"/>
  <c r="AA92" i="63"/>
  <c r="AA92" i="61"/>
  <c r="AA91" i="62"/>
  <c r="AA90" i="61"/>
  <c r="AA89" i="62"/>
  <c r="AA88" i="63"/>
  <c r="AA86"/>
  <c r="AA86" i="61"/>
  <c r="AA84"/>
  <c r="AA83" i="62"/>
  <c r="AA82" i="63"/>
  <c r="AA82" i="61"/>
  <c r="AA81" i="62"/>
  <c r="AA80" i="63"/>
  <c r="AA78"/>
  <c r="AA78" i="61"/>
  <c r="AA76"/>
  <c r="AA75" i="62"/>
  <c r="AA74" i="63"/>
  <c r="AA74" i="61"/>
  <c r="AA73" i="62"/>
  <c r="AA72" i="63"/>
  <c r="AA70"/>
  <c r="AA70" i="61"/>
  <c r="AA68"/>
  <c r="AA67" i="62"/>
  <c r="AA66" i="63"/>
  <c r="AA66" i="61"/>
  <c r="AA65" i="62"/>
  <c r="AA64" i="63"/>
  <c r="AA62"/>
  <c r="AA62" i="61"/>
  <c r="AA60"/>
  <c r="AA59" i="62"/>
  <c r="AA58" i="63"/>
  <c r="AA58" i="61"/>
  <c r="AA57" i="62"/>
  <c r="AA56" i="63"/>
  <c r="AA54"/>
  <c r="AA54" i="61"/>
  <c r="AA52"/>
  <c r="AA51" i="62"/>
  <c r="AA50" i="63"/>
  <c r="AA50" i="61"/>
  <c r="AA49" i="62"/>
  <c r="AA48" i="63"/>
  <c r="AA46"/>
  <c r="AA46" i="61"/>
  <c r="AA44"/>
  <c r="AA43" i="62"/>
  <c r="AA42" i="63"/>
  <c r="AA42" i="61"/>
  <c r="AA41" i="62"/>
  <c r="AA40" i="63"/>
  <c r="AA38"/>
  <c r="AA38" i="61"/>
  <c r="AA36"/>
  <c r="AA35" i="62"/>
  <c r="AA34" i="63"/>
  <c r="AA34" i="61"/>
  <c r="AA33" i="62"/>
  <c r="AA32" i="63"/>
  <c r="AA30"/>
  <c r="AA30" i="61"/>
  <c r="AA28"/>
  <c r="AA27" i="62"/>
  <c r="AA26" i="63"/>
  <c r="AA26" i="61"/>
  <c r="AA25" i="62"/>
  <c r="AA24" i="63"/>
  <c r="AA22"/>
  <c r="AA22" i="61"/>
  <c r="AA20"/>
  <c r="AA19" i="62"/>
  <c r="AA18" i="63"/>
  <c r="AA18" i="61"/>
  <c r="AA17" i="62"/>
  <c r="AA16" i="63"/>
  <c r="AA14"/>
  <c r="AA14" i="61"/>
  <c r="AA12"/>
  <c r="AA11" i="62"/>
  <c r="AA10" i="63"/>
  <c r="AA10" i="61"/>
  <c r="AA9" i="62"/>
  <c r="AA8" i="63"/>
  <c r="AA6"/>
  <c r="AA6" i="61"/>
  <c r="AA4"/>
  <c r="AB97" i="62"/>
  <c r="AB96" i="61"/>
  <c r="AB93" i="62"/>
  <c r="AB92" i="63"/>
  <c r="AB92" i="61"/>
  <c r="AB89" i="62"/>
  <c r="AB88" i="63"/>
  <c r="AB88" i="61"/>
  <c r="AB85" i="62"/>
  <c r="AB84" i="63"/>
  <c r="AB84" i="61"/>
  <c r="AB81" i="62"/>
  <c r="AB80" i="63"/>
  <c r="AB80" i="61"/>
  <c r="AB77" i="62"/>
  <c r="AB76" i="63"/>
  <c r="AB76" i="61"/>
  <c r="AB73" i="62"/>
  <c r="AB72" i="63"/>
  <c r="AB72" i="61"/>
  <c r="AB69" i="62"/>
  <c r="AB68" i="63"/>
  <c r="AB68" i="61"/>
  <c r="AB65" i="62"/>
  <c r="AB64" i="63"/>
  <c r="AB64" i="61"/>
  <c r="AB61" i="62"/>
  <c r="AB60" i="63"/>
  <c r="AB60" i="61"/>
  <c r="AB57" i="62"/>
  <c r="AB56" i="63"/>
  <c r="AB56" i="61"/>
  <c r="AB53" i="62"/>
  <c r="AB52" i="63"/>
  <c r="AB52" i="61"/>
  <c r="AB49" i="62"/>
  <c r="AB48" i="63"/>
  <c r="AB48" i="61"/>
  <c r="AB45" i="62"/>
  <c r="AB44" i="63"/>
  <c r="AB44" i="61"/>
  <c r="AB41" i="62"/>
  <c r="AB40" i="63"/>
  <c r="AB40" i="61"/>
  <c r="AB37" i="62"/>
  <c r="AB36" i="63"/>
  <c r="AB36" i="61"/>
  <c r="AB33" i="62"/>
  <c r="AB32" i="63"/>
  <c r="AB32" i="61"/>
  <c r="AB29" i="62"/>
  <c r="AB28" i="63"/>
  <c r="AB28" i="61"/>
  <c r="AB25" i="62"/>
  <c r="AB24" i="63"/>
  <c r="AB24" i="61"/>
  <c r="AB21" i="62"/>
  <c r="AB20" i="63"/>
  <c r="AB20" i="61"/>
  <c r="AB4" i="63"/>
  <c r="AB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U76"/>
  <c r="F76"/>
  <c r="U75"/>
  <c r="F75"/>
  <c r="U74"/>
  <c r="F74"/>
  <c r="U73"/>
  <c r="F73"/>
  <c r="U72"/>
  <c r="F72"/>
  <c r="U71"/>
  <c r="U70"/>
  <c r="U69"/>
  <c r="F69"/>
  <c r="U68"/>
  <c r="U67"/>
  <c r="U66"/>
  <c r="U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F4" i="63" l="1"/>
  <c r="F29"/>
  <c r="C99"/>
  <c r="F45" i="61"/>
  <c r="C99" i="55"/>
  <c r="F43" i="58"/>
  <c r="C99" i="57"/>
  <c r="F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O22" s="1"/>
  <c r="N26"/>
  <c r="N30"/>
  <c r="O30" s="1"/>
  <c r="N38"/>
  <c r="O38" s="1"/>
  <c r="N42"/>
  <c r="N46"/>
  <c r="N54"/>
  <c r="O54" s="1"/>
  <c r="N58"/>
  <c r="O58" s="1"/>
  <c r="N62"/>
  <c r="N66"/>
  <c r="N70"/>
  <c r="N74"/>
  <c r="O74" s="1"/>
  <c r="N78"/>
  <c r="N9"/>
  <c r="N13"/>
  <c r="O13" s="1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N87"/>
  <c r="N88"/>
  <c r="O88" s="1"/>
  <c r="N91"/>
  <c r="N92"/>
  <c r="O92" s="1"/>
  <c r="N95"/>
  <c r="N96"/>
  <c r="I99"/>
  <c r="N81"/>
  <c r="N82"/>
  <c r="O82" s="1"/>
  <c r="N85"/>
  <c r="N86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O48"/>
  <c r="V4"/>
  <c r="V9"/>
  <c r="V32"/>
  <c r="O32"/>
  <c r="V40"/>
  <c r="V16"/>
  <c r="O16"/>
  <c r="V98"/>
  <c r="O98"/>
  <c r="V10" i="56"/>
  <c r="V24"/>
  <c r="V26"/>
  <c r="O26"/>
  <c r="V40"/>
  <c r="V42"/>
  <c r="N8" i="55"/>
  <c r="F9"/>
  <c r="I99"/>
  <c r="M99"/>
  <c r="G10"/>
  <c r="N12"/>
  <c r="O12" s="1"/>
  <c r="F13"/>
  <c r="G26"/>
  <c r="N28"/>
  <c r="O28" s="1"/>
  <c r="F29"/>
  <c r="N44"/>
  <c r="F45"/>
  <c r="V54"/>
  <c r="G58"/>
  <c r="N60"/>
  <c r="O60" s="1"/>
  <c r="F61"/>
  <c r="O64"/>
  <c r="O80"/>
  <c r="O65" i="56"/>
  <c r="V62" i="55"/>
  <c r="V66"/>
  <c r="V74"/>
  <c r="O74"/>
  <c r="V82"/>
  <c r="V94"/>
  <c r="O94"/>
  <c r="V6" i="56"/>
  <c r="V22"/>
  <c r="V36"/>
  <c r="V38"/>
  <c r="V52"/>
  <c r="V54"/>
  <c r="V62"/>
  <c r="O62"/>
  <c r="V78"/>
  <c r="O78"/>
  <c r="V86"/>
  <c r="V94"/>
  <c r="V12" i="55"/>
  <c r="V28"/>
  <c r="V44"/>
  <c r="V60"/>
  <c r="V90"/>
  <c r="V18" i="56"/>
  <c r="O18"/>
  <c r="O32"/>
  <c r="V32"/>
  <c r="V34"/>
  <c r="O34"/>
  <c r="V48"/>
  <c r="V50"/>
  <c r="O50"/>
  <c r="B99" i="55"/>
  <c r="F3"/>
  <c r="K99"/>
  <c r="F5"/>
  <c r="N20"/>
  <c r="O20" s="1"/>
  <c r="F21"/>
  <c r="N36"/>
  <c r="F37"/>
  <c r="G50"/>
  <c r="N52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14" i="56"/>
  <c r="V28"/>
  <c r="V30"/>
  <c r="V44"/>
  <c r="O46"/>
  <c r="V58"/>
  <c r="V66"/>
  <c r="O66"/>
  <c r="V74"/>
  <c r="V82"/>
  <c r="V90"/>
  <c r="V98"/>
  <c r="O44" i="57"/>
  <c r="J99" i="55"/>
  <c r="N24"/>
  <c r="N40"/>
  <c r="O40" s="1"/>
  <c r="N56"/>
  <c r="O56" s="1"/>
  <c r="O96"/>
  <c r="O56" i="56"/>
  <c r="V54" i="58"/>
  <c r="V70"/>
  <c r="V86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37"/>
  <c r="V50"/>
  <c r="V98"/>
  <c r="V64" i="55"/>
  <c r="V68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O65"/>
  <c r="N3" i="56"/>
  <c r="G88" i="57"/>
  <c r="N90"/>
  <c r="F91"/>
  <c r="K99" i="58"/>
  <c r="U99"/>
  <c r="F9"/>
  <c r="F17"/>
  <c r="V61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7" i="55" l="1"/>
  <c r="O71"/>
  <c r="F99" i="63"/>
  <c r="V39" i="56"/>
  <c r="V51" i="55"/>
  <c r="G91" i="58"/>
  <c r="V91" s="1"/>
  <c r="G59"/>
  <c r="O59" s="1"/>
  <c r="G43"/>
  <c r="V43" s="1"/>
  <c r="G27"/>
  <c r="O86" i="56"/>
  <c r="O14" i="55"/>
  <c r="O11"/>
  <c r="F51" i="57"/>
  <c r="F99" s="1"/>
  <c r="F77" i="58"/>
  <c r="F71"/>
  <c r="F67"/>
  <c r="F65"/>
  <c r="F29" i="61"/>
  <c r="O85" i="56"/>
  <c r="O29"/>
  <c r="O93" i="58"/>
  <c r="O53"/>
  <c r="O29"/>
  <c r="O97" i="56"/>
  <c r="O89"/>
  <c r="O81"/>
  <c r="O45"/>
  <c r="O57"/>
  <c r="O74" i="58"/>
  <c r="O9" i="56"/>
  <c r="O70"/>
  <c r="O3" i="55"/>
  <c r="O23" i="56"/>
  <c r="V11"/>
  <c r="O94"/>
  <c r="O84"/>
  <c r="O6"/>
  <c r="G19" i="55"/>
  <c r="V19" s="1"/>
  <c r="G13"/>
  <c r="O13" s="1"/>
  <c r="G42"/>
  <c r="O42" s="1"/>
  <c r="G34"/>
  <c r="O34" s="1"/>
  <c r="G6"/>
  <c r="O6" s="1"/>
  <c r="V70" i="56"/>
  <c r="O51"/>
  <c r="O47"/>
  <c r="O7"/>
  <c r="O96"/>
  <c r="O42"/>
  <c r="O35"/>
  <c r="V27"/>
  <c r="O15"/>
  <c r="O90" i="55"/>
  <c r="O62"/>
  <c r="O52"/>
  <c r="O46"/>
  <c r="O44"/>
  <c r="O38"/>
  <c r="O36"/>
  <c r="O30"/>
  <c r="O24"/>
  <c r="O9"/>
  <c r="O4"/>
  <c r="V72"/>
  <c r="G75" i="58"/>
  <c r="O75" s="1"/>
  <c r="V59"/>
  <c r="O26"/>
  <c r="V25"/>
  <c r="O57"/>
  <c r="O45"/>
  <c r="O22"/>
  <c r="G11"/>
  <c r="V11" s="1"/>
  <c r="E99"/>
  <c r="O66"/>
  <c r="O17"/>
  <c r="O24" i="57"/>
  <c r="O4"/>
  <c r="O81" i="58"/>
  <c r="O41"/>
  <c r="O87" i="55"/>
  <c r="E99"/>
  <c r="O95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V18"/>
  <c r="O18"/>
  <c r="O58"/>
  <c r="V58"/>
  <c r="N99" i="61"/>
  <c r="O10" i="55"/>
  <c r="V10"/>
  <c r="O80" i="57"/>
  <c r="V80"/>
  <c r="V6" i="55"/>
  <c r="V26"/>
  <c r="O26"/>
  <c r="O91" i="58" l="1"/>
  <c r="F99"/>
  <c r="V13" i="55"/>
  <c r="O27" i="58"/>
  <c r="V27"/>
  <c r="O43"/>
  <c r="O11"/>
  <c r="V42" i="55"/>
  <c r="V75" i="58"/>
  <c r="O19" i="55"/>
  <c r="O8" i="56"/>
  <c r="V13" i="57"/>
  <c r="O77"/>
  <c r="V45"/>
  <c r="O61"/>
  <c r="O9"/>
  <c r="O25"/>
  <c r="O4" i="56"/>
  <c r="O5" i="5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L83" i="78"/>
  <c r="J72"/>
  <c r="Q47"/>
  <c r="P71"/>
  <c r="P91"/>
  <c r="I11"/>
  <c r="P94"/>
  <c r="B10"/>
  <c r="P18"/>
  <c r="B80"/>
  <c r="P96"/>
  <c r="N78"/>
  <c r="L94"/>
  <c r="B24"/>
  <c r="K56"/>
  <c r="B95"/>
  <c r="B90"/>
  <c r="H57"/>
  <c r="J77"/>
  <c r="Q74"/>
  <c r="N20"/>
  <c r="J98"/>
  <c r="L70"/>
  <c r="Q18"/>
  <c r="I26"/>
  <c r="Q58"/>
  <c r="L72"/>
  <c r="Q34"/>
  <c r="G95"/>
  <c r="J74"/>
  <c r="K83"/>
  <c r="N96"/>
  <c r="B20"/>
  <c r="N21"/>
  <c r="Q42"/>
  <c r="O88"/>
  <c r="Q88"/>
  <c r="B34"/>
  <c r="J92"/>
  <c r="L91"/>
  <c r="B37"/>
  <c r="O89"/>
  <c r="P17"/>
  <c r="B3"/>
  <c r="P65"/>
  <c r="I20"/>
  <c r="P27"/>
  <c r="G28"/>
  <c r="L68"/>
  <c r="J17"/>
  <c r="Q39"/>
  <c r="J5"/>
  <c r="K29"/>
  <c r="K37"/>
  <c r="H80"/>
  <c r="O74"/>
  <c r="H11"/>
  <c r="Q52"/>
  <c r="H35"/>
  <c r="G40"/>
  <c r="B88"/>
  <c r="K48"/>
  <c r="K54"/>
  <c r="P81"/>
  <c r="B31"/>
  <c r="Q62"/>
  <c r="P64"/>
  <c r="N45"/>
  <c r="I59"/>
  <c r="Q30"/>
  <c r="B4"/>
  <c r="B98"/>
  <c r="Q45"/>
  <c r="K57"/>
  <c r="O64"/>
  <c r="H97"/>
  <c r="B87"/>
  <c r="I14"/>
  <c r="L84"/>
  <c r="G93"/>
  <c r="P23"/>
  <c r="P45"/>
  <c r="L97"/>
  <c r="K75"/>
  <c r="J25"/>
  <c r="G96"/>
  <c r="N55"/>
  <c r="L69"/>
  <c r="L27"/>
  <c r="B8"/>
  <c r="O35"/>
  <c r="K76"/>
  <c r="P52"/>
  <c r="K6"/>
  <c r="P29"/>
  <c r="Q25"/>
  <c r="O96"/>
  <c r="O87"/>
  <c r="L29"/>
  <c r="O26"/>
  <c r="N44"/>
  <c r="G66"/>
  <c r="Q35"/>
  <c r="J26"/>
  <c r="O49"/>
  <c r="H61"/>
  <c r="N4"/>
  <c r="H76"/>
  <c r="P13"/>
  <c r="O54"/>
  <c r="Q80"/>
  <c r="I31"/>
  <c r="B26"/>
  <c r="K63"/>
  <c r="L64"/>
  <c r="I19"/>
  <c r="D1"/>
  <c r="I60"/>
  <c r="O48"/>
  <c r="J59"/>
  <c r="Q68"/>
  <c r="J91"/>
  <c r="L60"/>
  <c r="N49"/>
  <c r="P28"/>
  <c r="O69"/>
  <c r="Q28"/>
  <c r="K60"/>
  <c r="B25"/>
  <c r="O29"/>
  <c r="G42"/>
  <c r="K71"/>
  <c r="Q60"/>
  <c r="O94"/>
  <c r="N94"/>
  <c r="B83"/>
  <c r="J65"/>
  <c r="B12"/>
  <c r="F1"/>
  <c r="Q29"/>
  <c r="J70"/>
  <c r="P30"/>
  <c r="L92"/>
  <c r="B18"/>
  <c r="I8"/>
  <c r="O76"/>
  <c r="K52"/>
  <c r="C1"/>
  <c r="N64"/>
  <c r="J87"/>
  <c r="K39"/>
  <c r="H74"/>
  <c r="I39"/>
  <c r="I68"/>
  <c r="I37"/>
  <c r="O73"/>
  <c r="N76"/>
  <c r="I79"/>
  <c r="L51"/>
  <c r="H42"/>
  <c r="B58"/>
  <c r="B6"/>
  <c r="L66"/>
  <c r="K11"/>
  <c r="N97"/>
  <c r="I82"/>
  <c r="B44"/>
  <c r="O80"/>
  <c r="Q11"/>
  <c r="B57"/>
  <c r="H71"/>
  <c r="J71"/>
  <c r="L87"/>
  <c r="P11"/>
  <c r="J48"/>
  <c r="N82"/>
  <c r="Q50"/>
  <c r="O14"/>
  <c r="N22"/>
  <c r="N23"/>
  <c r="I47"/>
  <c r="N54"/>
  <c r="P5"/>
  <c r="L65"/>
  <c r="I42"/>
  <c r="G97"/>
  <c r="Q63"/>
  <c r="L42"/>
  <c r="B92"/>
  <c r="L82"/>
  <c r="B60"/>
  <c r="L44"/>
  <c r="J37"/>
  <c r="G89"/>
  <c r="H70"/>
  <c r="P3"/>
  <c r="B40"/>
  <c r="H67"/>
  <c r="J84"/>
  <c r="G75"/>
  <c r="H83"/>
  <c r="O72"/>
  <c r="L18"/>
  <c r="N5"/>
  <c r="H89"/>
  <c r="G67"/>
  <c r="N72"/>
  <c r="N15"/>
  <c r="J27"/>
  <c r="I16"/>
  <c r="K70"/>
  <c r="H32"/>
  <c r="Q56"/>
  <c r="Q55"/>
  <c r="G35"/>
  <c r="N74"/>
  <c r="H49"/>
  <c r="I63"/>
  <c r="G57"/>
  <c r="K96"/>
  <c r="J49"/>
  <c r="N77"/>
  <c r="Q19"/>
  <c r="H79"/>
  <c r="O70"/>
  <c r="H84"/>
  <c r="L90"/>
  <c r="L55"/>
  <c r="H62"/>
  <c r="P26"/>
  <c r="H69"/>
  <c r="L30"/>
  <c r="P15"/>
  <c r="O62"/>
  <c r="P48"/>
  <c r="O11"/>
  <c r="K30"/>
  <c r="H77"/>
  <c r="P59"/>
  <c r="N67"/>
  <c r="B27"/>
  <c r="O45"/>
  <c r="J62"/>
  <c r="J63"/>
  <c r="B21"/>
  <c r="P21"/>
  <c r="L76"/>
  <c r="Q61"/>
  <c r="H82"/>
  <c r="I58"/>
  <c r="H65"/>
  <c r="B51"/>
  <c r="Q97"/>
  <c r="Q75"/>
  <c r="H48"/>
  <c r="G3"/>
  <c r="G22"/>
  <c r="O66"/>
  <c r="K20"/>
  <c r="O40"/>
  <c r="H37"/>
  <c r="K69"/>
  <c r="G16"/>
  <c r="I18"/>
  <c r="J82"/>
  <c r="G31"/>
  <c r="I35"/>
  <c r="H55"/>
  <c r="H60"/>
  <c r="P22"/>
  <c r="L89"/>
  <c r="H59"/>
  <c r="K53"/>
  <c r="N71"/>
  <c r="I61"/>
  <c r="B19"/>
  <c r="N62"/>
  <c r="J53"/>
  <c r="Q66"/>
  <c r="L56"/>
  <c r="B22"/>
  <c r="H29"/>
  <c r="I45"/>
  <c r="O41"/>
  <c r="K50"/>
  <c r="B13"/>
  <c r="P68"/>
  <c r="O51"/>
  <c r="L48"/>
  <c r="L88"/>
  <c r="G36"/>
  <c r="L74"/>
  <c r="G77"/>
  <c r="G43"/>
  <c r="N57"/>
  <c r="Q46"/>
  <c r="G80"/>
  <c r="H98"/>
  <c r="K8"/>
  <c r="P35"/>
  <c r="G37"/>
  <c r="B56"/>
  <c r="I74"/>
  <c r="J60"/>
  <c r="J80"/>
  <c r="K15"/>
  <c r="B17"/>
  <c r="G20"/>
  <c r="Q59"/>
  <c r="J45"/>
  <c r="J52"/>
  <c r="Q49"/>
  <c r="G15"/>
  <c r="J15"/>
  <c r="I75"/>
  <c r="G11"/>
  <c r="H86"/>
  <c r="N16"/>
  <c r="L12"/>
  <c r="K23"/>
  <c r="J13"/>
  <c r="B45"/>
  <c r="J39"/>
  <c r="J16"/>
  <c r="J12"/>
  <c r="J32"/>
  <c r="G98"/>
  <c r="G85"/>
  <c r="B28"/>
  <c r="J43"/>
  <c r="B68"/>
  <c r="K26"/>
  <c r="L34"/>
  <c r="I57"/>
  <c r="H33"/>
  <c r="G33"/>
  <c r="H14"/>
  <c r="G86"/>
  <c r="P97"/>
  <c r="P46"/>
  <c r="H12"/>
  <c r="I12"/>
  <c r="O25"/>
  <c r="K92"/>
  <c r="K4"/>
  <c r="G8"/>
  <c r="O86"/>
  <c r="L75"/>
  <c r="I21"/>
  <c r="H52"/>
  <c r="O50"/>
  <c r="N46"/>
  <c r="L71"/>
  <c r="G19"/>
  <c r="K95"/>
  <c r="B38"/>
  <c r="B66"/>
  <c r="P40"/>
  <c r="B71"/>
  <c r="K31"/>
  <c r="B36"/>
  <c r="P66"/>
  <c r="L37"/>
  <c r="K19"/>
  <c r="G7"/>
  <c r="B96"/>
  <c r="N58"/>
  <c r="B5"/>
  <c r="N37"/>
  <c r="K36"/>
  <c r="O43"/>
  <c r="Q43"/>
  <c r="B85"/>
  <c r="H31"/>
  <c r="I88"/>
  <c r="B94"/>
  <c r="Q85"/>
  <c r="G23"/>
  <c r="K7"/>
  <c r="Q24"/>
  <c r="I94"/>
  <c r="O58"/>
  <c r="J46"/>
  <c r="K27"/>
  <c r="G32"/>
  <c r="K3"/>
  <c r="L49"/>
  <c r="O90"/>
  <c r="O85"/>
  <c r="H24"/>
  <c r="N79"/>
  <c r="P95"/>
  <c r="B32"/>
  <c r="G24"/>
  <c r="L3"/>
  <c r="N13"/>
  <c r="H56"/>
  <c r="O38"/>
  <c r="O32"/>
  <c r="J7"/>
  <c r="H23"/>
  <c r="L43"/>
  <c r="Q38"/>
  <c r="L86"/>
  <c r="N11"/>
  <c r="B50"/>
  <c r="G46"/>
  <c r="K5"/>
  <c r="O4"/>
  <c r="B89"/>
  <c r="L4"/>
  <c r="O3"/>
  <c r="J44"/>
  <c r="G81"/>
  <c r="L15"/>
  <c r="G13"/>
  <c r="Q33"/>
  <c r="I62"/>
  <c r="H94"/>
  <c r="Q22"/>
  <c r="H81"/>
  <c r="B39"/>
  <c r="K45"/>
  <c r="J89"/>
  <c r="N42"/>
  <c r="H93"/>
  <c r="N68"/>
  <c r="K21"/>
  <c r="I86"/>
  <c r="N83"/>
  <c r="O19"/>
  <c r="N87"/>
  <c r="Q3"/>
  <c r="I87"/>
  <c r="O52"/>
  <c r="G63"/>
  <c r="J47"/>
  <c r="L47"/>
  <c r="J34"/>
  <c r="N10"/>
  <c r="I95"/>
  <c r="B91"/>
  <c r="J36"/>
  <c r="O12"/>
  <c r="J23"/>
  <c r="G14"/>
  <c r="H63"/>
  <c r="L6"/>
  <c r="J54"/>
  <c r="J79"/>
  <c r="O24"/>
  <c r="Q91"/>
  <c r="K49"/>
  <c r="I49"/>
  <c r="N50"/>
  <c r="B46"/>
  <c r="H73"/>
  <c r="L57"/>
  <c r="K46"/>
  <c r="L36"/>
  <c r="H34"/>
  <c r="B75"/>
  <c r="I98"/>
  <c r="I23"/>
  <c r="O46"/>
  <c r="N59"/>
  <c r="G12"/>
  <c r="O71"/>
  <c r="L93"/>
  <c r="P87"/>
  <c r="B72"/>
  <c r="B23"/>
  <c r="G69"/>
  <c r="B77"/>
  <c r="K89"/>
  <c r="L52"/>
  <c r="Q71"/>
  <c r="H64"/>
  <c r="K18"/>
  <c r="P8"/>
  <c r="O95"/>
  <c r="L59"/>
  <c r="N7"/>
  <c r="L8"/>
  <c r="Q36"/>
  <c r="J93"/>
  <c r="I69"/>
  <c r="G73"/>
  <c r="O65"/>
  <c r="Q23"/>
  <c r="G87"/>
  <c r="Q32"/>
  <c r="O67"/>
  <c r="N65"/>
  <c r="K59"/>
  <c r="Q8"/>
  <c r="P98"/>
  <c r="Q92"/>
  <c r="K51"/>
  <c r="K47"/>
  <c r="K67"/>
  <c r="G58"/>
  <c r="Q84"/>
  <c r="N85"/>
  <c r="J3"/>
  <c r="B59"/>
  <c r="J9"/>
  <c r="O22"/>
  <c r="K73"/>
  <c r="I6"/>
  <c r="G54"/>
  <c r="L50"/>
  <c r="K24"/>
  <c r="Q48"/>
  <c r="Q9"/>
  <c r="H96"/>
  <c r="B47"/>
  <c r="P63"/>
  <c r="I53"/>
  <c r="G52"/>
  <c r="I36"/>
  <c r="B15"/>
  <c r="B81"/>
  <c r="G88"/>
  <c r="P12"/>
  <c r="P67"/>
  <c r="P34"/>
  <c r="H28"/>
  <c r="H25"/>
  <c r="L73"/>
  <c r="Q57"/>
  <c r="P50"/>
  <c r="O92"/>
  <c r="K88"/>
  <c r="B42"/>
  <c r="I34"/>
  <c r="P84"/>
  <c r="H51"/>
  <c r="J88"/>
  <c r="I81"/>
  <c r="J42"/>
  <c r="O31"/>
  <c r="K35"/>
  <c r="P10"/>
  <c r="G53"/>
  <c r="O17"/>
  <c r="N86"/>
  <c r="I56"/>
  <c r="I52"/>
  <c r="H91"/>
  <c r="Q5"/>
  <c r="B35"/>
  <c r="K64"/>
  <c r="L53"/>
  <c r="O6"/>
  <c r="P60"/>
  <c r="J86"/>
  <c r="P92"/>
  <c r="Q54"/>
  <c r="Q37"/>
  <c r="Q86"/>
  <c r="Q13"/>
  <c r="G92"/>
  <c r="K98"/>
  <c r="Q53"/>
  <c r="Q67"/>
  <c r="H58"/>
  <c r="K66"/>
  <c r="J51"/>
  <c r="O56"/>
  <c r="O42"/>
  <c r="G91"/>
  <c r="J38"/>
  <c r="P44"/>
  <c r="B62"/>
  <c r="K93"/>
  <c r="P53"/>
  <c r="P55"/>
  <c r="I76"/>
  <c r="O34"/>
  <c r="O57"/>
  <c r="N8"/>
  <c r="P75"/>
  <c r="P7"/>
  <c r="L95"/>
  <c r="O5"/>
  <c r="L38"/>
  <c r="P25"/>
  <c r="J66"/>
  <c r="I40"/>
  <c r="I96"/>
  <c r="K82"/>
  <c r="J90"/>
  <c r="I51"/>
  <c r="G51"/>
  <c r="B29"/>
  <c r="G10"/>
  <c r="J11"/>
  <c r="O55"/>
  <c r="L23"/>
  <c r="H54"/>
  <c r="K58"/>
  <c r="Q81"/>
  <c r="H27"/>
  <c r="B14"/>
  <c r="Q82"/>
  <c r="N35"/>
  <c r="B11"/>
  <c r="Q78"/>
  <c r="J83"/>
  <c r="N39"/>
  <c r="J78"/>
  <c r="P39"/>
  <c r="H5"/>
  <c r="Q15"/>
  <c r="O20"/>
  <c r="K65"/>
  <c r="N3"/>
  <c r="J55"/>
  <c r="O61"/>
  <c r="J31"/>
  <c r="Q90"/>
  <c r="I38"/>
  <c r="I9"/>
  <c r="B53"/>
  <c r="J81"/>
  <c r="L58"/>
  <c r="P69"/>
  <c r="J22"/>
  <c r="I22"/>
  <c r="O28"/>
  <c r="L78"/>
  <c r="H92"/>
  <c r="H66"/>
  <c r="O39"/>
  <c r="O59"/>
  <c r="G59"/>
  <c r="H21"/>
  <c r="I33"/>
  <c r="N26"/>
  <c r="L77"/>
  <c r="O78"/>
  <c r="Q95"/>
  <c r="B82"/>
  <c r="J50"/>
  <c r="I50"/>
  <c r="L24"/>
  <c r="K61"/>
  <c r="L13"/>
  <c r="O53"/>
  <c r="L35"/>
  <c r="K22"/>
  <c r="N51"/>
  <c r="O21"/>
  <c r="K9"/>
  <c r="K25"/>
  <c r="H17"/>
  <c r="H87"/>
  <c r="P38"/>
  <c r="O30"/>
  <c r="L9"/>
  <c r="G38"/>
  <c r="O91"/>
  <c r="K40"/>
  <c r="P79"/>
  <c r="J6"/>
  <c r="Q40"/>
  <c r="K72"/>
  <c r="G29"/>
  <c r="N69"/>
  <c r="P32"/>
  <c r="N92"/>
  <c r="G48"/>
  <c r="K77"/>
  <c r="L22"/>
  <c r="N29"/>
  <c r="B84"/>
  <c r="K32"/>
  <c r="H4"/>
  <c r="L28"/>
  <c r="B9"/>
  <c r="I25"/>
  <c r="P76"/>
  <c r="G74"/>
  <c r="B69"/>
  <c r="N17"/>
  <c r="I64"/>
  <c r="H78"/>
  <c r="G78"/>
  <c r="Q17"/>
  <c r="G41"/>
  <c r="B2"/>
  <c r="J41"/>
  <c r="I66"/>
  <c r="N95"/>
  <c r="Q4"/>
  <c r="I65"/>
  <c r="H72"/>
  <c r="L41"/>
  <c r="Q10"/>
  <c r="I44"/>
  <c r="B63"/>
  <c r="I13"/>
  <c r="H13"/>
  <c r="B73"/>
  <c r="I91"/>
  <c r="P16"/>
  <c r="I85"/>
  <c r="J69"/>
  <c r="N89"/>
  <c r="G49"/>
  <c r="N14"/>
  <c r="H75"/>
  <c r="H8"/>
  <c r="O27"/>
  <c r="I72"/>
  <c r="I29"/>
  <c r="N19"/>
  <c r="H30"/>
  <c r="N61"/>
  <c r="B7"/>
  <c r="N47"/>
  <c r="I7"/>
  <c r="I89"/>
  <c r="L40"/>
  <c r="K68"/>
  <c r="N24"/>
  <c r="P85"/>
  <c r="B30"/>
  <c r="B97"/>
  <c r="J68"/>
  <c r="G79"/>
  <c r="K12"/>
  <c r="B54"/>
  <c r="H50"/>
  <c r="I80"/>
  <c r="L80"/>
  <c r="K81"/>
  <c r="L5"/>
  <c r="G83"/>
  <c r="J67"/>
  <c r="K80"/>
  <c r="G90"/>
  <c r="L21"/>
  <c r="B55"/>
  <c r="I93"/>
  <c r="B79"/>
  <c r="N28"/>
  <c r="P9"/>
  <c r="L14"/>
  <c r="O93"/>
  <c r="O15"/>
  <c r="O60"/>
  <c r="B52"/>
  <c r="J58"/>
  <c r="N53"/>
  <c r="L63"/>
  <c r="K62"/>
  <c r="O63"/>
  <c r="P89"/>
  <c r="J85"/>
  <c r="Q51"/>
  <c r="J18"/>
  <c r="I71"/>
  <c r="P41"/>
  <c r="B61"/>
  <c r="P47"/>
  <c r="G61"/>
  <c r="G60"/>
  <c r="L85"/>
  <c r="J21"/>
  <c r="G4"/>
  <c r="P57"/>
  <c r="G55"/>
  <c r="L7"/>
  <c r="K34"/>
  <c r="B33"/>
  <c r="G94"/>
  <c r="I24"/>
  <c r="H20"/>
  <c r="N41"/>
  <c r="I77"/>
  <c r="N43"/>
  <c r="H40"/>
  <c r="I43"/>
  <c r="H53"/>
  <c r="H15"/>
  <c r="Q21"/>
  <c r="H10"/>
  <c r="N9"/>
  <c r="I30"/>
  <c r="G84"/>
  <c r="B16"/>
  <c r="I55"/>
  <c r="L10"/>
  <c r="Q72"/>
  <c r="Q83"/>
  <c r="Q69"/>
  <c r="P33"/>
  <c r="H19"/>
  <c r="G45"/>
  <c r="N73"/>
  <c r="P43"/>
  <c r="K16"/>
  <c r="I90"/>
  <c r="L61"/>
  <c r="Q76"/>
  <c r="J95"/>
  <c r="P36"/>
  <c r="B49"/>
  <c r="H38"/>
  <c r="K33"/>
  <c r="H68"/>
  <c r="G76"/>
  <c r="Q7"/>
  <c r="N25"/>
  <c r="O79"/>
  <c r="B86"/>
  <c r="N52"/>
  <c r="O68"/>
  <c r="Q98"/>
  <c r="J8"/>
  <c r="G27"/>
  <c r="N34"/>
  <c r="H44"/>
  <c r="I41"/>
  <c r="I4"/>
  <c r="P20"/>
  <c r="P31"/>
  <c r="I67"/>
  <c r="O8"/>
  <c r="L17"/>
  <c r="L16"/>
  <c r="G50"/>
  <c r="O36"/>
  <c r="B74"/>
  <c r="H7"/>
  <c r="N6"/>
  <c r="L46"/>
  <c r="P86"/>
  <c r="P49"/>
  <c r="P62"/>
  <c r="O82"/>
  <c r="I15"/>
  <c r="J35"/>
  <c r="N33"/>
  <c r="L54"/>
  <c r="K91"/>
  <c r="G65"/>
  <c r="Q89"/>
  <c r="L45"/>
  <c r="N84"/>
  <c r="G2"/>
  <c r="I10"/>
  <c r="Q20"/>
  <c r="P51"/>
  <c r="B65"/>
  <c r="J24"/>
  <c r="O23"/>
  <c r="P56"/>
  <c r="J30"/>
  <c r="O13"/>
  <c r="I78"/>
  <c r="K42"/>
  <c r="K44"/>
  <c r="J33"/>
  <c r="N70"/>
  <c r="K41"/>
  <c r="B93"/>
  <c r="J28"/>
  <c r="N98"/>
  <c r="Q87"/>
  <c r="I54"/>
  <c r="Q27"/>
  <c r="B78"/>
  <c r="G30"/>
  <c r="N48"/>
  <c r="K94"/>
  <c r="J29"/>
  <c r="P37"/>
  <c r="Q26"/>
  <c r="L98"/>
  <c r="P93"/>
  <c r="J94"/>
  <c r="H2"/>
  <c r="B70"/>
  <c r="H16"/>
  <c r="L32"/>
  <c r="L96"/>
  <c r="H26"/>
  <c r="L33"/>
  <c r="L20"/>
  <c r="Q65"/>
  <c r="Q64"/>
  <c r="N81"/>
  <c r="I5"/>
  <c r="L19"/>
  <c r="I83"/>
  <c r="N91"/>
  <c r="H95"/>
  <c r="J40"/>
  <c r="G44"/>
  <c r="L81"/>
  <c r="Q31"/>
  <c r="O83"/>
  <c r="J4"/>
  <c r="Q44"/>
  <c r="I27"/>
  <c r="I97"/>
  <c r="O9"/>
  <c r="K86"/>
  <c r="G17"/>
  <c r="P4"/>
  <c r="P54"/>
  <c r="H88"/>
  <c r="N90"/>
  <c r="J57"/>
  <c r="I84"/>
  <c r="K78"/>
  <c r="P83"/>
  <c r="H9"/>
  <c r="B48"/>
  <c r="P74"/>
  <c r="H45"/>
  <c r="P82"/>
  <c r="Q41"/>
  <c r="J75"/>
  <c r="O81"/>
  <c r="K74"/>
  <c r="H85"/>
  <c r="L31"/>
  <c r="O7"/>
  <c r="N40"/>
  <c r="P61"/>
  <c r="G18"/>
  <c r="I28"/>
  <c r="K43"/>
  <c r="P6"/>
  <c r="Q12"/>
  <c r="G68"/>
  <c r="G72"/>
  <c r="N30"/>
  <c r="O98"/>
  <c r="O84"/>
  <c r="Q14"/>
  <c r="J10"/>
  <c r="H43"/>
  <c r="G47"/>
  <c r="G70"/>
  <c r="H39"/>
  <c r="P24"/>
  <c r="J97"/>
  <c r="O33"/>
  <c r="K17"/>
  <c r="H36"/>
  <c r="K87"/>
  <c r="B41"/>
  <c r="N56"/>
  <c r="Q77"/>
  <c r="I17"/>
  <c r="N36"/>
  <c r="K84"/>
  <c r="H3"/>
  <c r="Q93"/>
  <c r="K79"/>
  <c r="J64"/>
  <c r="J73"/>
  <c r="I32"/>
  <c r="G56"/>
  <c r="N75"/>
  <c r="G21"/>
  <c r="J20"/>
  <c r="N60"/>
  <c r="N32"/>
  <c r="Q94"/>
  <c r="I73"/>
  <c r="O77"/>
  <c r="J19"/>
  <c r="J56"/>
  <c r="G9"/>
  <c r="N31"/>
  <c r="L62"/>
  <c r="Q79"/>
  <c r="K38"/>
  <c r="N80"/>
  <c r="B67"/>
  <c r="H41"/>
  <c r="P77"/>
  <c r="H47"/>
  <c r="P78"/>
  <c r="B64"/>
  <c r="J61"/>
  <c r="N88"/>
  <c r="G6"/>
  <c r="K28"/>
  <c r="P80"/>
  <c r="J96"/>
  <c r="K85"/>
  <c r="G62"/>
  <c r="G82"/>
  <c r="K10"/>
  <c r="P58"/>
  <c r="I46"/>
  <c r="I48"/>
  <c r="K55"/>
  <c r="N18"/>
  <c r="P73"/>
  <c r="O16"/>
  <c r="K13"/>
  <c r="P70"/>
  <c r="L39"/>
  <c r="H90"/>
  <c r="Q96"/>
  <c r="H46"/>
  <c r="K90"/>
  <c r="N66"/>
  <c r="P90"/>
  <c r="Q16"/>
  <c r="G5"/>
  <c r="N27"/>
  <c r="Q70"/>
  <c r="N93"/>
  <c r="G39"/>
  <c r="I70"/>
  <c r="B43"/>
  <c r="H22"/>
  <c r="J76"/>
  <c r="P19"/>
  <c r="N38"/>
  <c r="G71"/>
  <c r="Q73"/>
  <c r="G34"/>
  <c r="G64"/>
  <c r="O75"/>
  <c r="H18"/>
  <c r="N12"/>
  <c r="O10"/>
  <c r="G25"/>
  <c r="L11"/>
  <c r="P72"/>
  <c r="O44"/>
  <c r="B76"/>
  <c r="O37"/>
  <c r="L26"/>
  <c r="I92"/>
  <c r="L25"/>
  <c r="E1"/>
  <c r="O18"/>
  <c r="K14"/>
  <c r="Q6"/>
  <c r="O97"/>
  <c r="L79"/>
  <c r="O47"/>
  <c r="L67"/>
  <c r="P14"/>
  <c r="H6"/>
  <c r="J14"/>
  <c r="P42"/>
  <c r="K97"/>
  <c r="P88"/>
  <c r="G26"/>
  <c r="N63"/>
  <c r="I3"/>
  <c r="M3" l="1"/>
  <c r="I99"/>
  <c r="R63"/>
  <c r="M92"/>
  <c r="D76"/>
  <c r="E76"/>
  <c r="F76"/>
  <c r="C76"/>
  <c r="R12"/>
  <c r="R38"/>
  <c r="C43"/>
  <c r="E43"/>
  <c r="F43"/>
  <c r="D43"/>
  <c r="M70"/>
  <c r="R93"/>
  <c r="R27"/>
  <c r="R66"/>
  <c r="R18"/>
  <c r="M48"/>
  <c r="M46"/>
  <c r="R88"/>
  <c r="C64"/>
  <c r="E64"/>
  <c r="D64"/>
  <c r="F64"/>
  <c r="C67"/>
  <c r="F67"/>
  <c r="D67"/>
  <c r="E67"/>
  <c r="R80"/>
  <c r="R31"/>
  <c r="M73"/>
  <c r="R32"/>
  <c r="R60"/>
  <c r="R75"/>
  <c r="M32"/>
  <c r="H99"/>
  <c r="R36"/>
  <c r="M17"/>
  <c r="R56"/>
  <c r="D41"/>
  <c r="F41"/>
  <c r="C41"/>
  <c r="E41"/>
  <c r="R30"/>
  <c r="M28"/>
  <c r="R40"/>
  <c r="D48"/>
  <c r="F48"/>
  <c r="C48"/>
  <c r="E48"/>
  <c r="M84"/>
  <c r="R90"/>
  <c r="M97"/>
  <c r="M27"/>
  <c r="R91"/>
  <c r="M83"/>
  <c r="M5"/>
  <c r="R81"/>
  <c r="D70"/>
  <c r="F70"/>
  <c r="C70"/>
  <c r="E70"/>
  <c r="R48"/>
  <c r="F78"/>
  <c r="C78"/>
  <c r="D78"/>
  <c r="E78"/>
  <c r="M54"/>
  <c r="R98"/>
  <c r="C93"/>
  <c r="D93"/>
  <c r="E93"/>
  <c r="F93"/>
  <c r="R70"/>
  <c r="M78"/>
  <c r="F65"/>
  <c r="E65"/>
  <c r="D65"/>
  <c r="C65"/>
  <c r="M10"/>
  <c r="R84"/>
  <c r="R33"/>
  <c r="M15"/>
  <c r="R6"/>
  <c r="E74"/>
  <c r="C74"/>
  <c r="D74"/>
  <c r="F74"/>
  <c r="M67"/>
  <c r="M4"/>
  <c r="M41"/>
  <c r="R34"/>
  <c r="R52"/>
  <c r="E86"/>
  <c r="C86"/>
  <c r="F86"/>
  <c r="D86"/>
  <c r="R25"/>
  <c r="C49"/>
  <c r="E49"/>
  <c r="F49"/>
  <c r="D49"/>
  <c r="M90"/>
  <c r="R73"/>
  <c r="M55"/>
  <c r="C16"/>
  <c r="E16"/>
  <c r="F16"/>
  <c r="D16"/>
  <c r="M30"/>
  <c r="R9"/>
  <c r="M43"/>
  <c r="R43"/>
  <c r="M77"/>
  <c r="R41"/>
  <c r="M24"/>
  <c r="C33"/>
  <c r="D33"/>
  <c r="E33"/>
  <c r="F33"/>
  <c r="D61"/>
  <c r="C61"/>
  <c r="E61"/>
  <c r="F61"/>
  <c r="M71"/>
  <c r="R53"/>
  <c r="D52"/>
  <c r="C52"/>
  <c r="E52"/>
  <c r="F52"/>
  <c r="R28"/>
  <c r="E79"/>
  <c r="D79"/>
  <c r="C79"/>
  <c r="F79"/>
  <c r="M93"/>
  <c r="E55"/>
  <c r="D55"/>
  <c r="C55"/>
  <c r="F55"/>
  <c r="M80"/>
  <c r="E54"/>
  <c r="C54"/>
  <c r="F54"/>
  <c r="D54"/>
  <c r="E97"/>
  <c r="F97"/>
  <c r="D97"/>
  <c r="C97"/>
  <c r="E30"/>
  <c r="D30"/>
  <c r="F30"/>
  <c r="C30"/>
  <c r="R24"/>
  <c r="M89"/>
  <c r="M7"/>
  <c r="R47"/>
  <c r="F7"/>
  <c r="E7"/>
  <c r="D7"/>
  <c r="C7"/>
  <c r="R61"/>
  <c r="R19"/>
  <c r="M29"/>
  <c r="M72"/>
  <c r="R14"/>
  <c r="R89"/>
  <c r="M85"/>
  <c r="M91"/>
  <c r="C73"/>
  <c r="E73"/>
  <c r="F73"/>
  <c r="D73"/>
  <c r="M13"/>
  <c r="E63"/>
  <c r="D63"/>
  <c r="C63"/>
  <c r="F63"/>
  <c r="M44"/>
  <c r="M65"/>
  <c r="R95"/>
  <c r="M66"/>
  <c r="M64"/>
  <c r="R17"/>
  <c r="E69"/>
  <c r="F69"/>
  <c r="D69"/>
  <c r="C69"/>
  <c r="M25"/>
  <c r="F9"/>
  <c r="E9"/>
  <c r="C9"/>
  <c r="D9"/>
  <c r="D84"/>
  <c r="C84"/>
  <c r="E84"/>
  <c r="F84"/>
  <c r="R29"/>
  <c r="R92"/>
  <c r="R69"/>
  <c r="R51"/>
  <c r="M50"/>
  <c r="F82"/>
  <c r="E82"/>
  <c r="D82"/>
  <c r="C82"/>
  <c r="R26"/>
  <c r="M33"/>
  <c r="M22"/>
  <c r="D53"/>
  <c r="C53"/>
  <c r="E53"/>
  <c r="F53"/>
  <c r="M9"/>
  <c r="M38"/>
  <c r="R3"/>
  <c r="N99"/>
  <c r="R39"/>
  <c r="D11"/>
  <c r="C11"/>
  <c r="E11"/>
  <c r="F11"/>
  <c r="R35"/>
  <c r="C14"/>
  <c r="D14"/>
  <c r="F14"/>
  <c r="E14"/>
  <c r="E29"/>
  <c r="D29"/>
  <c r="C29"/>
  <c r="F29"/>
  <c r="M51"/>
  <c r="M96"/>
  <c r="M40"/>
  <c r="R8"/>
  <c r="M76"/>
  <c r="C62"/>
  <c r="F62"/>
  <c r="E62"/>
  <c r="D62"/>
  <c r="F35"/>
  <c r="D35"/>
  <c r="E35"/>
  <c r="C35"/>
  <c r="M52"/>
  <c r="M56"/>
  <c r="R86"/>
  <c r="M81"/>
  <c r="M34"/>
  <c r="D42"/>
  <c r="F42"/>
  <c r="C42"/>
  <c r="E42"/>
  <c r="E81"/>
  <c r="F81"/>
  <c r="C81"/>
  <c r="D81"/>
  <c r="E15"/>
  <c r="D15"/>
  <c r="F15"/>
  <c r="C15"/>
  <c r="M36"/>
  <c r="M53"/>
  <c r="C47"/>
  <c r="D47"/>
  <c r="E47"/>
  <c r="F47"/>
  <c r="M6"/>
  <c r="D59"/>
  <c r="F59"/>
  <c r="E59"/>
  <c r="C59"/>
  <c r="J99"/>
  <c r="R85"/>
  <c r="R65"/>
  <c r="M69"/>
  <c r="R7"/>
  <c r="F77"/>
  <c r="E77"/>
  <c r="C77"/>
  <c r="D77"/>
  <c r="D23"/>
  <c r="E23"/>
  <c r="C23"/>
  <c r="F23"/>
  <c r="E72"/>
  <c r="D72"/>
  <c r="C72"/>
  <c r="F72"/>
  <c r="R59"/>
  <c r="M23"/>
  <c r="M98"/>
  <c r="E75"/>
  <c r="C75"/>
  <c r="D75"/>
  <c r="F75"/>
  <c r="E46"/>
  <c r="F46"/>
  <c r="C46"/>
  <c r="D46"/>
  <c r="R50"/>
  <c r="M49"/>
  <c r="F91"/>
  <c r="E91"/>
  <c r="D91"/>
  <c r="C91"/>
  <c r="M95"/>
  <c r="R10"/>
  <c r="M87"/>
  <c r="Q99"/>
  <c r="R87"/>
  <c r="R83"/>
  <c r="M86"/>
  <c r="R68"/>
  <c r="R42"/>
  <c r="D39"/>
  <c r="C39"/>
  <c r="E39"/>
  <c r="F39"/>
  <c r="M62"/>
  <c r="O99"/>
  <c r="C89"/>
  <c r="D89"/>
  <c r="F89"/>
  <c r="E89"/>
  <c r="D50"/>
  <c r="F50"/>
  <c r="C50"/>
  <c r="E50"/>
  <c r="R11"/>
  <c r="R13"/>
  <c r="L99"/>
  <c r="E32"/>
  <c r="D32"/>
  <c r="F32"/>
  <c r="C32"/>
  <c r="R79"/>
  <c r="K99"/>
  <c r="M94"/>
  <c r="D94"/>
  <c r="F94"/>
  <c r="C94"/>
  <c r="E94"/>
  <c r="M88"/>
  <c r="E85"/>
  <c r="C85"/>
  <c r="D85"/>
  <c r="F85"/>
  <c r="R37"/>
  <c r="E5"/>
  <c r="C5"/>
  <c r="F5"/>
  <c r="D5"/>
  <c r="R58"/>
  <c r="E96"/>
  <c r="F96"/>
  <c r="D96"/>
  <c r="C96"/>
  <c r="D36"/>
  <c r="C36"/>
  <c r="F36"/>
  <c r="E36"/>
  <c r="F71"/>
  <c r="C71"/>
  <c r="D71"/>
  <c r="E71"/>
  <c r="E66"/>
  <c r="D66"/>
  <c r="C66"/>
  <c r="F66"/>
  <c r="C38"/>
  <c r="E38"/>
  <c r="D38"/>
  <c r="F38"/>
  <c r="R46"/>
  <c r="M21"/>
  <c r="M12"/>
  <c r="M57"/>
  <c r="E68"/>
  <c r="D68"/>
  <c r="F68"/>
  <c r="C68"/>
  <c r="C28"/>
  <c r="E28"/>
  <c r="F28"/>
  <c r="D28"/>
  <c r="D45"/>
  <c r="F45"/>
  <c r="C45"/>
  <c r="E45"/>
  <c r="R16"/>
  <c r="M75"/>
  <c r="C17"/>
  <c r="F17"/>
  <c r="E17"/>
  <c r="D17"/>
  <c r="M74"/>
  <c r="D56"/>
  <c r="E56"/>
  <c r="F56"/>
  <c r="C56"/>
  <c r="R57"/>
  <c r="C13"/>
  <c r="F13"/>
  <c r="E13"/>
  <c r="D13"/>
  <c r="M45"/>
  <c r="F22"/>
  <c r="D22"/>
  <c r="E22"/>
  <c r="C22"/>
  <c r="R62"/>
  <c r="D19"/>
  <c r="E19"/>
  <c r="C19"/>
  <c r="F19"/>
  <c r="M61"/>
  <c r="R71"/>
  <c r="M35"/>
  <c r="M18"/>
  <c r="G99"/>
  <c r="F51"/>
  <c r="D51"/>
  <c r="C51"/>
  <c r="E51"/>
  <c r="M58"/>
  <c r="C21"/>
  <c r="F21"/>
  <c r="E21"/>
  <c r="D21"/>
  <c r="F27"/>
  <c r="E27"/>
  <c r="D27"/>
  <c r="C27"/>
  <c r="R67"/>
  <c r="R77"/>
  <c r="M63"/>
  <c r="R74"/>
  <c r="M16"/>
  <c r="R15"/>
  <c r="R72"/>
  <c r="R5"/>
  <c r="E40"/>
  <c r="D40"/>
  <c r="C40"/>
  <c r="F40"/>
  <c r="P99"/>
  <c r="F60"/>
  <c r="C60"/>
  <c r="E60"/>
  <c r="D60"/>
  <c r="C92"/>
  <c r="D92"/>
  <c r="F92"/>
  <c r="E92"/>
  <c r="M42"/>
  <c r="R54"/>
  <c r="M47"/>
  <c r="R23"/>
  <c r="R22"/>
  <c r="R82"/>
  <c r="F57"/>
  <c r="E57"/>
  <c r="D57"/>
  <c r="C57"/>
  <c r="E44"/>
  <c r="C44"/>
  <c r="D44"/>
  <c r="F44"/>
  <c r="M82"/>
  <c r="R97"/>
  <c r="E6"/>
  <c r="C6"/>
  <c r="D6"/>
  <c r="F6"/>
  <c r="E58"/>
  <c r="D58"/>
  <c r="F58"/>
  <c r="C58"/>
  <c r="M79"/>
  <c r="R76"/>
  <c r="M37"/>
  <c r="M68"/>
  <c r="M39"/>
  <c r="R64"/>
  <c r="M8"/>
  <c r="C18"/>
  <c r="E18"/>
  <c r="D18"/>
  <c r="F18"/>
  <c r="F12"/>
  <c r="D12"/>
  <c r="C12"/>
  <c r="E12"/>
  <c r="D83"/>
  <c r="F83"/>
  <c r="C83"/>
  <c r="E83"/>
  <c r="R94"/>
  <c r="E25"/>
  <c r="C25"/>
  <c r="F25"/>
  <c r="D25"/>
  <c r="R49"/>
  <c r="M60"/>
  <c r="M19"/>
  <c r="F26"/>
  <c r="E26"/>
  <c r="D26"/>
  <c r="C26"/>
  <c r="M31"/>
  <c r="R4"/>
  <c r="R44"/>
  <c r="D8"/>
  <c r="C8"/>
  <c r="E8"/>
  <c r="F8"/>
  <c r="R55"/>
  <c r="M14"/>
  <c r="E87"/>
  <c r="F87"/>
  <c r="D87"/>
  <c r="C87"/>
  <c r="C98"/>
  <c r="D98"/>
  <c r="F98"/>
  <c r="E98"/>
  <c r="C4"/>
  <c r="E4"/>
  <c r="F4"/>
  <c r="D4"/>
  <c r="M59"/>
  <c r="R45"/>
  <c r="F31"/>
  <c r="C31"/>
  <c r="D31"/>
  <c r="E31"/>
  <c r="C88"/>
  <c r="F88"/>
  <c r="E88"/>
  <c r="D88"/>
  <c r="M20"/>
  <c r="E3"/>
  <c r="B99"/>
  <c r="D3"/>
  <c r="F3"/>
  <c r="C3"/>
  <c r="C37"/>
  <c r="E37"/>
  <c r="F37"/>
  <c r="D37"/>
  <c r="C34"/>
  <c r="D34"/>
  <c r="F34"/>
  <c r="E34"/>
  <c r="R21"/>
  <c r="D20"/>
  <c r="E20"/>
  <c r="F20"/>
  <c r="C20"/>
  <c r="R96"/>
  <c r="M26"/>
  <c r="R20"/>
  <c r="D90"/>
  <c r="C90"/>
  <c r="F90"/>
  <c r="E90"/>
  <c r="E95"/>
  <c r="C95"/>
  <c r="F95"/>
  <c r="D95"/>
  <c r="E24"/>
  <c r="D24"/>
  <c r="C24"/>
  <c r="F24"/>
  <c r="R78"/>
  <c r="F80"/>
  <c r="D80"/>
  <c r="E80"/>
  <c r="C80"/>
  <c r="E10"/>
  <c r="C10"/>
  <c r="D10"/>
  <c r="F10"/>
  <c r="M11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F99" i="78" l="1"/>
  <c r="D99"/>
  <c r="C99"/>
  <c r="R99"/>
  <c r="M99"/>
  <c r="E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6" i="54" l="1"/>
  <c r="DC62"/>
  <c r="DC51"/>
  <c r="DC47"/>
  <c r="DC11"/>
  <c r="DB67"/>
  <c r="DB63"/>
  <c r="DB42"/>
  <c r="DB25"/>
  <c r="DB3"/>
  <c r="BM62"/>
  <c r="BM42"/>
  <c r="BF42"/>
  <c r="AY70"/>
  <c r="AR70"/>
  <c r="DF70" s="1"/>
  <c r="B70" i="40" s="1"/>
  <c r="AR62" i="54"/>
  <c r="DF62" s="1"/>
  <c r="B62" i="40" s="1"/>
  <c r="BY85" i="54"/>
  <c r="CG95"/>
  <c r="CM95"/>
  <c r="CT95"/>
  <c r="DA95"/>
  <c r="DB29"/>
  <c r="DB33"/>
  <c r="DB37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DJ60" s="1"/>
  <c r="F60" i="40" s="1"/>
  <c r="CZ61" i="54"/>
  <c r="BT63"/>
  <c r="BT66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BF30"/>
  <c r="BF49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I15"/>
  <c r="E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70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AY23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9"/>
  <c r="DD18"/>
  <c r="CP91"/>
  <c r="CP87"/>
  <c r="CP4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L91" i="29" s="1"/>
  <c r="S90" i="38"/>
  <c r="S89"/>
  <c r="S88"/>
  <c r="L88" i="29" s="1"/>
  <c r="S87" i="38"/>
  <c r="L87" i="29" s="1"/>
  <c r="S86" i="38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L75" i="29" s="1"/>
  <c r="S74" i="38"/>
  <c r="S73"/>
  <c r="S72"/>
  <c r="L72" i="29" s="1"/>
  <c r="S71" i="38"/>
  <c r="L71" i="29" s="1"/>
  <c r="S70" i="38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L59" i="29" s="1"/>
  <c r="S58" i="38"/>
  <c r="S57"/>
  <c r="S56"/>
  <c r="L56" i="29" s="1"/>
  <c r="S55" i="38"/>
  <c r="L55" i="29" s="1"/>
  <c r="S54" i="38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L43" i="29" s="1"/>
  <c r="S42" i="38"/>
  <c r="S41"/>
  <c r="S40"/>
  <c r="L40" i="29" s="1"/>
  <c r="S39" i="38"/>
  <c r="L39" i="29" s="1"/>
  <c r="S38" i="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L27" i="29" s="1"/>
  <c r="S26" i="38"/>
  <c r="S25"/>
  <c r="S24"/>
  <c r="L24" i="29" s="1"/>
  <c r="S23" i="38"/>
  <c r="L23" i="29" s="1"/>
  <c r="S22" i="38"/>
  <c r="S21"/>
  <c r="S20"/>
  <c r="L20" i="29" s="1"/>
  <c r="S19" i="38"/>
  <c r="L19" i="29" s="1"/>
  <c r="S18" i="38"/>
  <c r="S17"/>
  <c r="S16"/>
  <c r="L16" i="29" s="1"/>
  <c r="S15" i="38"/>
  <c r="S14"/>
  <c r="S13"/>
  <c r="S12"/>
  <c r="L12" i="29" s="1"/>
  <c r="S11" i="38"/>
  <c r="L11" i="29" s="1"/>
  <c r="S10" i="38"/>
  <c r="S9"/>
  <c r="S8"/>
  <c r="L8" i="29" s="1"/>
  <c r="S7" i="38"/>
  <c r="L7" i="29" s="1"/>
  <c r="S6" i="38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M28" i="24" s="1"/>
  <c r="S24" i="52"/>
  <c r="S20"/>
  <c r="S16"/>
  <c r="S12"/>
  <c r="M12" i="24" s="1"/>
  <c r="S8" i="52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M33" i="24" s="1"/>
  <c r="S29" i="52"/>
  <c r="S25"/>
  <c r="S21"/>
  <c r="M21" i="24" s="1"/>
  <c r="S17" i="52"/>
  <c r="S13"/>
  <c r="S9"/>
  <c r="S5"/>
  <c r="M5" i="24" s="1"/>
  <c r="S86" i="52"/>
  <c r="S82"/>
  <c r="S78"/>
  <c r="S74"/>
  <c r="S70"/>
  <c r="M70" i="24" s="1"/>
  <c r="S66" i="52"/>
  <c r="S62"/>
  <c r="S58"/>
  <c r="S54"/>
  <c r="M54" i="24" s="1"/>
  <c r="S50" i="52"/>
  <c r="S46"/>
  <c r="S42"/>
  <c r="M42" i="24" s="1"/>
  <c r="S38" i="52"/>
  <c r="M38" i="24" s="1"/>
  <c r="S34" i="52"/>
  <c r="S30"/>
  <c r="S26"/>
  <c r="M26" i="24" s="1"/>
  <c r="S22" i="52"/>
  <c r="S18"/>
  <c r="S14"/>
  <c r="S10"/>
  <c r="S6"/>
  <c r="M6" i="24" s="1"/>
  <c r="S83" i="52"/>
  <c r="S79"/>
  <c r="S75"/>
  <c r="M75" i="24" s="1"/>
  <c r="S71" i="52"/>
  <c r="M71" i="24" s="1"/>
  <c r="S67" i="52"/>
  <c r="S63"/>
  <c r="S59"/>
  <c r="M59" i="24" s="1"/>
  <c r="S55" i="52"/>
  <c r="M55" i="24" s="1"/>
  <c r="S51" i="52"/>
  <c r="S47"/>
  <c r="S43"/>
  <c r="M43" i="24" s="1"/>
  <c r="S39" i="52"/>
  <c r="S35"/>
  <c r="S31"/>
  <c r="S27"/>
  <c r="S23"/>
  <c r="M23" i="24" s="1"/>
  <c r="S19" i="52"/>
  <c r="S15"/>
  <c r="S11"/>
  <c r="M11" i="24" s="1"/>
  <c r="S7" i="52"/>
  <c r="S3"/>
  <c r="S96"/>
  <c r="S92"/>
  <c r="M92" i="24" s="1"/>
  <c r="S97" i="52"/>
  <c r="W94"/>
  <c r="W84"/>
  <c r="W85"/>
  <c r="W98"/>
  <c r="M98" i="29" s="1"/>
  <c r="W95" i="52"/>
  <c r="W91"/>
  <c r="W90"/>
  <c r="M90" i="29" s="1"/>
  <c r="W89" i="52"/>
  <c r="M89" i="29" s="1"/>
  <c r="W87" i="52"/>
  <c r="W86"/>
  <c r="W80"/>
  <c r="W76"/>
  <c r="M76" i="29" s="1"/>
  <c r="W72" i="52"/>
  <c r="W68"/>
  <c r="W64"/>
  <c r="W60"/>
  <c r="W56"/>
  <c r="W52"/>
  <c r="W48"/>
  <c r="W44"/>
  <c r="M44" i="29" s="1"/>
  <c r="W40" i="52"/>
  <c r="W36"/>
  <c r="W32"/>
  <c r="W28"/>
  <c r="M28" i="29" s="1"/>
  <c r="W24" i="52"/>
  <c r="W20"/>
  <c r="W16"/>
  <c r="W12"/>
  <c r="M12" i="29" s="1"/>
  <c r="W8" i="52"/>
  <c r="W4"/>
  <c r="W81"/>
  <c r="M81" i="29" s="1"/>
  <c r="W77" i="52"/>
  <c r="W73"/>
  <c r="W69"/>
  <c r="W65"/>
  <c r="M65" i="29" s="1"/>
  <c r="W61" i="52"/>
  <c r="M61" i="29" s="1"/>
  <c r="W57" i="52"/>
  <c r="W53"/>
  <c r="W49"/>
  <c r="W45"/>
  <c r="M45" i="29" s="1"/>
  <c r="W41" i="52"/>
  <c r="W37"/>
  <c r="W33"/>
  <c r="M33" i="29" s="1"/>
  <c r="W29" i="52"/>
  <c r="M29" i="29" s="1"/>
  <c r="W25" i="52"/>
  <c r="W21"/>
  <c r="W17"/>
  <c r="W13"/>
  <c r="M13" i="29" s="1"/>
  <c r="W9" i="52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M88" i="29" s="1"/>
  <c r="F7" i="40"/>
  <c r="DK7" i="54"/>
  <c r="AG101" i="52"/>
  <c r="U96"/>
  <c r="U86"/>
  <c r="U93"/>
  <c r="U92"/>
  <c r="M92" i="27" s="1"/>
  <c r="U91" i="52"/>
  <c r="M91" i="27" s="1"/>
  <c r="U87" i="52"/>
  <c r="U89"/>
  <c r="U88"/>
  <c r="M88" i="27" s="1"/>
  <c r="U97" i="52"/>
  <c r="U82"/>
  <c r="U78"/>
  <c r="U74"/>
  <c r="U70"/>
  <c r="M70" i="27" s="1"/>
  <c r="U66" i="52"/>
  <c r="U62"/>
  <c r="U58"/>
  <c r="M58" i="27" s="1"/>
  <c r="U54" i="52"/>
  <c r="U50"/>
  <c r="U46"/>
  <c r="U42"/>
  <c r="U38"/>
  <c r="M38" i="27" s="1"/>
  <c r="U34" i="52"/>
  <c r="U30"/>
  <c r="U26"/>
  <c r="U22"/>
  <c r="M22" i="27" s="1"/>
  <c r="U18" i="52"/>
  <c r="U14"/>
  <c r="U10"/>
  <c r="M10" i="27" s="1"/>
  <c r="U6" i="52"/>
  <c r="M6" i="27" s="1"/>
  <c r="U85" i="52"/>
  <c r="U83"/>
  <c r="U79"/>
  <c r="U75"/>
  <c r="M75" i="27" s="1"/>
  <c r="U71" i="52"/>
  <c r="U67"/>
  <c r="U63"/>
  <c r="U59"/>
  <c r="M59" i="27" s="1"/>
  <c r="U55" i="52"/>
  <c r="U51"/>
  <c r="U47"/>
  <c r="U43"/>
  <c r="U39"/>
  <c r="U35"/>
  <c r="U31"/>
  <c r="U27"/>
  <c r="U23"/>
  <c r="U19"/>
  <c r="U15"/>
  <c r="U11"/>
  <c r="M11" i="27" s="1"/>
  <c r="U7" i="52"/>
  <c r="U3"/>
  <c r="U84"/>
  <c r="M84" i="27" s="1"/>
  <c r="U80" i="52"/>
  <c r="M80" i="27" s="1"/>
  <c r="U76" i="52"/>
  <c r="U72"/>
  <c r="U68"/>
  <c r="U64"/>
  <c r="M64" i="27" s="1"/>
  <c r="U60" i="52"/>
  <c r="U56"/>
  <c r="U52"/>
  <c r="U48"/>
  <c r="M48" i="27" s="1"/>
  <c r="U44" i="52"/>
  <c r="U40"/>
  <c r="U36"/>
  <c r="U32"/>
  <c r="M32" i="27" s="1"/>
  <c r="U28" i="52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M87" i="28" s="1"/>
  <c r="V88" i="52"/>
  <c r="V81"/>
  <c r="V77"/>
  <c r="M77" i="28" s="1"/>
  <c r="V73" i="52"/>
  <c r="M73" i="28" s="1"/>
  <c r="V69" i="52"/>
  <c r="V65"/>
  <c r="V61"/>
  <c r="V57"/>
  <c r="M57" i="28" s="1"/>
  <c r="V53" i="52"/>
  <c r="V49"/>
  <c r="V45"/>
  <c r="M45" i="28" s="1"/>
  <c r="V41" i="52"/>
  <c r="M41" i="28" s="1"/>
  <c r="V37" i="52"/>
  <c r="V33"/>
  <c r="V29"/>
  <c r="M29" i="28" s="1"/>
  <c r="V25" i="52"/>
  <c r="M25" i="28" s="1"/>
  <c r="V21" i="52"/>
  <c r="V17"/>
  <c r="V13"/>
  <c r="V9"/>
  <c r="M9" i="28" s="1"/>
  <c r="V5" i="52"/>
  <c r="V82"/>
  <c r="V78"/>
  <c r="V74"/>
  <c r="M74" i="28" s="1"/>
  <c r="V70" i="52"/>
  <c r="V66"/>
  <c r="V62"/>
  <c r="V58"/>
  <c r="M58" i="28" s="1"/>
  <c r="V54" i="52"/>
  <c r="V50"/>
  <c r="V46"/>
  <c r="V42"/>
  <c r="V38"/>
  <c r="V34"/>
  <c r="V30"/>
  <c r="V26"/>
  <c r="V22"/>
  <c r="V18"/>
  <c r="V14"/>
  <c r="V10"/>
  <c r="V6"/>
  <c r="V83"/>
  <c r="V79"/>
  <c r="V75"/>
  <c r="M75" i="28" s="1"/>
  <c r="V71" i="52"/>
  <c r="V67"/>
  <c r="V63"/>
  <c r="M63" i="28" s="1"/>
  <c r="V59" i="52"/>
  <c r="V55"/>
  <c r="V51"/>
  <c r="V47"/>
  <c r="V43"/>
  <c r="M43" i="28" s="1"/>
  <c r="V39" i="52"/>
  <c r="V35"/>
  <c r="V31"/>
  <c r="M31" i="28" s="1"/>
  <c r="V27" i="52"/>
  <c r="M27" i="28" s="1"/>
  <c r="V23" i="52"/>
  <c r="V19"/>
  <c r="V15"/>
  <c r="M15" i="28" s="1"/>
  <c r="V11" i="52"/>
  <c r="M11" i="28" s="1"/>
  <c r="V7" i="52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M98" i="28" s="1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9"/>
  <c r="L10"/>
  <c r="L13"/>
  <c r="L14"/>
  <c r="L15"/>
  <c r="L17"/>
  <c r="L18"/>
  <c r="L21"/>
  <c r="L22"/>
  <c r="L25"/>
  <c r="L26"/>
  <c r="L29"/>
  <c r="L30"/>
  <c r="L31"/>
  <c r="L33"/>
  <c r="L34"/>
  <c r="L35"/>
  <c r="L37"/>
  <c r="L38"/>
  <c r="L41"/>
  <c r="L42"/>
  <c r="L45"/>
  <c r="L46"/>
  <c r="L47"/>
  <c r="L49"/>
  <c r="L50"/>
  <c r="L51"/>
  <c r="L53"/>
  <c r="L54"/>
  <c r="L57"/>
  <c r="L58"/>
  <c r="L61"/>
  <c r="L62"/>
  <c r="L63"/>
  <c r="L65"/>
  <c r="L66"/>
  <c r="L67"/>
  <c r="L69"/>
  <c r="L70"/>
  <c r="L73"/>
  <c r="L74"/>
  <c r="L77"/>
  <c r="L78"/>
  <c r="L79"/>
  <c r="L81"/>
  <c r="L82"/>
  <c r="L83"/>
  <c r="L85"/>
  <c r="L86"/>
  <c r="L89"/>
  <c r="L90"/>
  <c r="L93"/>
  <c r="L94"/>
  <c r="L95"/>
  <c r="L97"/>
  <c r="CP79" i="54"/>
  <c r="CI56"/>
  <c r="CP24"/>
  <c r="DK17"/>
  <c r="F17" i="40"/>
  <c r="AE17" i="29" s="1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16" i="27"/>
  <c r="M4" i="29"/>
  <c r="M61" i="28"/>
  <c r="M94"/>
  <c r="M82"/>
  <c r="M78" i="27"/>
  <c r="M66"/>
  <c r="M50" i="29"/>
  <c r="M34" i="24"/>
  <c r="AF101" i="52"/>
  <c r="M90" i="27"/>
  <c r="M42"/>
  <c r="M5" i="28"/>
  <c r="M75" i="29"/>
  <c r="M51"/>
  <c r="M88" i="24"/>
  <c r="M88" i="28"/>
  <c r="M72" i="24"/>
  <c r="M72" i="29"/>
  <c r="M72" i="28"/>
  <c r="M72" i="27"/>
  <c r="M97" i="28"/>
  <c r="M37"/>
  <c r="M21"/>
  <c r="M94" i="27"/>
  <c r="M82"/>
  <c r="M74" i="29"/>
  <c r="M70" i="28"/>
  <c r="M70" i="29"/>
  <c r="M62" i="24"/>
  <c r="M54" i="27"/>
  <c r="M54" i="29"/>
  <c r="M50" i="27"/>
  <c r="M42" i="29"/>
  <c r="M38"/>
  <c r="M30" i="24"/>
  <c r="M26" i="27"/>
  <c r="M26" i="29"/>
  <c r="M22"/>
  <c r="M22" i="24"/>
  <c r="M18"/>
  <c r="M14"/>
  <c r="M6" i="29"/>
  <c r="M91"/>
  <c r="M91" i="28"/>
  <c r="M87" i="27"/>
  <c r="M87" i="29"/>
  <c r="M83" i="27"/>
  <c r="M83" i="24"/>
  <c r="M71" i="27"/>
  <c r="M71" i="29"/>
  <c r="M71" i="28"/>
  <c r="M67" i="27"/>
  <c r="M67" i="24"/>
  <c r="M67" i="28"/>
  <c r="M59" i="29"/>
  <c r="M59" i="28"/>
  <c r="M55" i="27"/>
  <c r="M51"/>
  <c r="M51" i="28"/>
  <c r="M43" i="27"/>
  <c r="M43" i="29"/>
  <c r="M39" i="28"/>
  <c r="M39" i="27"/>
  <c r="M35"/>
  <c r="M35" i="24"/>
  <c r="M35" i="28"/>
  <c r="M27" i="27"/>
  <c r="M27" i="29"/>
  <c r="M23"/>
  <c r="M23" i="28"/>
  <c r="M23" i="27"/>
  <c r="M19"/>
  <c r="M19" i="24"/>
  <c r="M19" i="28"/>
  <c r="M11" i="29"/>
  <c r="M92" i="28"/>
  <c r="M68" i="29"/>
  <c r="M60" i="24"/>
  <c r="M60" i="29"/>
  <c r="M60" i="28"/>
  <c r="M60" i="27"/>
  <c r="M56" i="28"/>
  <c r="M56" i="27"/>
  <c r="M56" i="24"/>
  <c r="M56" i="29"/>
  <c r="M52"/>
  <c r="M44" i="24"/>
  <c r="M44" i="28"/>
  <c r="M44" i="27"/>
  <c r="M40" i="28"/>
  <c r="M40" i="27"/>
  <c r="M40" i="24"/>
  <c r="M40" i="29"/>
  <c r="M36"/>
  <c r="M28" i="28"/>
  <c r="M28" i="27"/>
  <c r="M24" i="28"/>
  <c r="M24" i="27"/>
  <c r="M24" i="24"/>
  <c r="M24" i="29"/>
  <c r="M20"/>
  <c r="M12" i="28"/>
  <c r="M12" i="27"/>
  <c r="M8" i="28"/>
  <c r="M8" i="27"/>
  <c r="M8" i="24"/>
  <c r="M8" i="29"/>
  <c r="M4" i="28"/>
  <c r="M85"/>
  <c r="M96" i="27"/>
  <c r="M76" i="28"/>
  <c r="M76" i="27"/>
  <c r="M69" i="28"/>
  <c r="M53"/>
  <c r="M86" i="27"/>
  <c r="M86" i="24"/>
  <c r="M86" i="29"/>
  <c r="M58"/>
  <c r="M10"/>
  <c r="M76" i="24"/>
  <c r="M74"/>
  <c r="M91"/>
  <c r="M87"/>
  <c r="M51"/>
  <c r="M39"/>
  <c r="M27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4"/>
  <c r="M85" i="29"/>
  <c r="M73"/>
  <c r="M73" i="24"/>
  <c r="M69" i="29"/>
  <c r="M65" i="24"/>
  <c r="M57" i="29"/>
  <c r="M57" i="24"/>
  <c r="M54" i="28"/>
  <c r="M53" i="29"/>
  <c r="M41"/>
  <c r="M41" i="24"/>
  <c r="M38" i="28"/>
  <c r="M37" i="29"/>
  <c r="M37" i="24"/>
  <c r="M25" i="29"/>
  <c r="M25" i="24"/>
  <c r="M22" i="28"/>
  <c r="M21" i="29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F99"/>
  <c r="AE99" i="29"/>
  <c r="AE99" i="26"/>
  <c r="AE99" i="27"/>
  <c r="C99" i="40"/>
  <c r="G3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N58" i="27" s="1"/>
  <c r="K58" i="53"/>
  <c r="T58" s="1"/>
  <c r="N58" i="26" s="1"/>
  <c r="O58" i="53"/>
  <c r="J58"/>
  <c r="S58" s="1"/>
  <c r="N58" i="24" s="1"/>
  <c r="N58" i="53"/>
  <c r="W58" s="1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N98" i="24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<sst xmlns="http://schemas.openxmlformats.org/spreadsheetml/2006/main" count="8850" uniqueCount="544">
  <si>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</si>
  <si>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</si>
  <si>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</si>
  <si>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</si>
  <si>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</si>
  <si>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</si>
  <si>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</si>
  <si>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</si>
  <si>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</si>
  <si>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</si>
  <si>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</si>
  <si>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</si>
  <si>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</si>
  <si>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</si>
  <si>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</si>
  <si>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</si>
  <si>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</si>
  <si>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</si>
  <si>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</si>
  <si>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</si>
  <si>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</si>
  <si>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</si>
  <si>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</si>
  <si>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</si>
  <si>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</si>
  <si>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</si>
  <si>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</si>
  <si>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</si>
  <si>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</si>
  <si>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</si>
  <si>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</si>
  <si>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</si>
  <si>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</si>
  <si>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</si>
  <si>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</si>
  <si>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</si>
  <si>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</si>
  <si>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</si>
  <si>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</si>
  <si>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</si>
  <si>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</si>
  <si>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</si>
  <si>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</si>
  <si>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</si>
  <si>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</si>
  <si>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</si>
  <si>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</si>
  <si>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</si>
  <si>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</si>
  <si>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</si>
  <si>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</si>
  <si>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</si>
  <si>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</si>
  <si>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</si>
  <si>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</si>
  <si>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</si>
  <si>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</si>
  <si>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</si>
  <si>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</si>
  <si>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</si>
  <si>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</si>
  <si>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</si>
  <si>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</si>
  <si>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</si>
  <si>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</si>
  <si>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</si>
  <si>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</si>
  <si>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</si>
  <si>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</si>
  <si>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</si>
  <si>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</si>
  <si>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</si>
  <si>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</si>
  <si>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</si>
  <si>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</si>
  <si>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</si>
  <si>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</si>
  <si>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</si>
  <si>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</si>
  <si>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</si>
  <si>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</si>
  <si>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</si>
  <si>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</si>
  <si>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</si>
  <si>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</si>
  <si>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</si>
  <si>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</si>
  <si>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</si>
  <si>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</si>
  <si>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</si>
  <si>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</si>
  <si>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</si>
  <si>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</si>
  <si>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</si>
  <si>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</si>
  <si>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</si>
  <si>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</si>
  <si>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</si>
  <si>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</si>
  <si>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</si>
  <si>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</si>
  <si>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</si>
  <si>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</si>
  <si>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</si>
  <si>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</si>
  <si>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</si>
  <si>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</si>
  <si>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</si>
  <si>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</si>
  <si>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</si>
  <si>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</si>
  <si>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</si>
  <si>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</si>
  <si>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</si>
  <si>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</si>
  <si>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</si>
  <si>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</si>
  <si>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</si>
  <si>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</si>
  <si>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</si>
  <si>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</si>
  <si>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</si>
  <si>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</si>
  <si>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</si>
  <si>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</si>
  <si>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</si>
  <si>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</si>
  <si>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</si>
  <si>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</si>
  <si>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</si>
  <si>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</si>
  <si>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</si>
  <si>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</si>
  <si>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</si>
  <si>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</si>
  <si>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</si>
  <si>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</si>
  <si>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</si>
  <si>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</si>
  <si>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</si>
  <si>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</si>
  <si>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</si>
  <si>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</si>
  <si>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</si>
  <si>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</si>
  <si>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</si>
  <si>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</si>
  <si>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</si>
  <si>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</si>
  <si>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</si>
  <si>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</si>
  <si>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</si>
  <si>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</si>
  <si>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</si>
  <si>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</si>
  <si>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</si>
  <si>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</si>
  <si>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</si>
  <si>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</si>
  <si>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</si>
  <si>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</si>
  <si>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</si>
  <si>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</si>
  <si>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</si>
  <si>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</si>
  <si>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</si>
  <si>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</si>
  <si>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</si>
  <si>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</si>
  <si>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</si>
  <si>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</si>
  <si>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</si>
  <si>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</si>
  <si>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</si>
  <si>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</si>
  <si>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</si>
  <si>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</si>
  <si>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</si>
  <si>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</si>
  <si>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</si>
  <si>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</si>
  <si>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</si>
  <si>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</si>
  <si>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</si>
  <si>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</si>
  <si>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</si>
  <si>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</si>
  <si>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</si>
  <si>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</si>
  <si>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</si>
  <si>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</si>
  <si>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</si>
  <si>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</si>
  <si>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</si>
  <si>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</si>
  <si>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</si>
  <si>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</si>
  <si>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</si>
  <si>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</si>
  <si>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</si>
  <si>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</si>
  <si>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</si>
  <si>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</si>
  <si>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</si>
  <si>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</si>
  <si>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</si>
  <si>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</si>
  <si>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</si>
  <si>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</si>
  <si>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</si>
  <si>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</si>
  <si>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</si>
  <si>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</si>
  <si>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</si>
  <si>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</si>
  <si>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</si>
  <si>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</si>
  <si>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</si>
  <si>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</si>
  <si>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</si>
  <si>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</si>
  <si>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</si>
  <si>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</si>
  <si>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</si>
  <si>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</si>
  <si>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</si>
  <si>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</si>
  <si>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</si>
  <si>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</si>
  <si>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</si>
  <si>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</si>
  <si>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</si>
  <si>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</si>
  <si>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</si>
  <si>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</si>
  <si>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</si>
  <si>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</si>
  <si>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</si>
  <si>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</si>
  <si>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</si>
  <si>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</si>
  <si>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</si>
  <si>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</si>
  <si>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</si>
  <si>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</si>
  <si>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</si>
  <si>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</si>
  <si>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</si>
  <si>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</si>
  <si>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</si>
  <si>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</si>
  <si>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</si>
  <si>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</si>
  <si>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</si>
  <si>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</si>
  <si>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</si>
  <si>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</si>
  <si>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</si>
  <si>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</si>
  <si>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</si>
  <si>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</si>
  <si>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</si>
  <si>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</si>
  <si>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</si>
  <si>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</si>
  <si>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</si>
  <si>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</si>
  <si>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</si>
  <si>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</si>
  <si>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</si>
  <si>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</si>
  <si>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</si>
  <si>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</si>
  <si>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</si>
  <si>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</si>
  <si>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</si>
  <si>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</si>
  <si>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</si>
  <si>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</si>
  <si>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</si>
  <si>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</si>
  <si>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</si>
  <si>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</si>
  <si>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</si>
  <si>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</si>
  <si>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</si>
  <si>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</si>
  <si>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</si>
  <si>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</si>
  <si>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</si>
  <si>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</si>
  <si>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</si>
  <si>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</si>
  <si>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</si>
  <si>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</si>
  <si>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</si>
  <si>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</si>
  <si>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</si>
  <si>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</si>
  <si>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</si>
  <si>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</si>
  <si>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</si>
  <si>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</si>
  <si>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</si>
  <si>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</si>
  <si>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</si>
  <si>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</si>
  <si>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</si>
  <si>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</si>
  <si>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</si>
  <si>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</si>
  <si>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</si>
  <si>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</si>
  <si>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</si>
  <si>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</si>
  <si>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</si>
  <si>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</si>
  <si>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</si>
  <si>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</si>
  <si>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</si>
  <si>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</si>
  <si>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</si>
  <si>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</si>
  <si>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</si>
  <si>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</si>
  <si>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</si>
  <si>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</si>
  <si>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</si>
  <si>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</si>
  <si>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</si>
  <si>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</si>
  <si>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</si>
  <si>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</si>
  <si>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</si>
  <si>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</si>
  <si>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</si>
  <si>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</si>
  <si>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</si>
  <si>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</si>
  <si>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</si>
  <si>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</si>
  <si>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</si>
  <si>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</si>
  <si>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</si>
  <si>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</si>
  <si>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</si>
  <si>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</si>
  <si>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</si>
  <si>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</si>
  <si>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</si>
  <si>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</si>
  <si>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</si>
  <si>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</si>
  <si>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</si>
  <si>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</si>
  <si>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</si>
  <si>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</si>
  <si>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</si>
  <si>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</si>
  <si>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</si>
  <si>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</si>
  <si>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</si>
  <si>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</si>
  <si>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</si>
  <si>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</si>
  <si>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</si>
  <si>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</si>
  <si>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</si>
  <si>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</si>
  <si>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</si>
  <si>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</si>
  <si>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</si>
  <si>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</si>
  <si>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</si>
  <si>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</si>
  <si>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</si>
  <si>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</si>
  <si>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</si>
  <si>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</si>
  <si>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</si>
  <si>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</si>
  <si>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</si>
  <si>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</si>
  <si>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</si>
  <si>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</si>
  <si>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</si>
  <si>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</si>
  <si>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</si>
  <si>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</si>
  <si>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</si>
  <si>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</si>
  <si>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</si>
  <si>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</si>
  <si>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</si>
  <si>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</si>
  <si>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</si>
  <si>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</si>
  <si>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</si>
  <si>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</si>
  <si>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</si>
  <si>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</si>
  <si>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</si>
  <si>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</si>
  <si>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</si>
  <si>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</si>
  <si>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</si>
  <si>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</si>
  <si>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</si>
  <si>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</si>
  <si>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</si>
  <si>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</si>
  <si>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</si>
  <si>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</si>
  <si>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</si>
  <si>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</si>
  <si>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</si>
  <si>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</si>
  <si>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</si>
  <si>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</si>
  <si>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</si>
  <si>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</si>
  <si>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</si>
  <si>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</si>
  <si>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</si>
  <si>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</si>
  <si>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</si>
  <si>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</si>
  <si>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</si>
  <si>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</si>
  <si>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</si>
  <si>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</si>
  <si>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</si>
  <si>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</si>
  <si>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</si>
  <si>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</si>
  <si>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</si>
  <si>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</si>
  <si>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</si>
  <si>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</si>
  <si>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</si>
  <si>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</si>
  <si>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</si>
  <si>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</si>
  <si>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</si>
  <si>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</si>
  <si>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</si>
  <si>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</si>
  <si>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</si>
  <si>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</si>
  <si>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</si>
  <si>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</si>
  <si>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</si>
  <si>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</si>
  <si>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</si>
  <si>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</si>
  <si>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</si>
  <si>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</si>
  <si>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</si>
  <si>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</si>
  <si>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</si>
  <si>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</si>
  <si>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</si>
  <si>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</si>
  <si>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</si>
  <si>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</si>
  <si>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</si>
  <si>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</si>
  <si>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</si>
  <si>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</si>
  <si>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</si>
  <si>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</si>
  <si>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</si>
  <si>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</si>
  <si>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</si>
  <si>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</si>
  <si>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</si>
  <si>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</si>
  <si>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</si>
  <si>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</si>
  <si>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</si>
  <si>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</si>
  <si>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</si>
  <si>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</si>
  <si>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</si>
  <si>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</si>
  <si>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</si>
  <si>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</si>
  <si>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</si>
  <si>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</si>
  <si>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</si>
  <si>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</si>
  <si>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</si>
  <si>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</si>
  <si>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</si>
  <si>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</si>
  <si>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</si>
  <si>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</si>
  <si>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</si>
  <si>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</si>
  <si>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</si>
  <si>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</si>
  <si>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</si>
  <si>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</si>
  <si>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</si>
  <si>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</si>
  <si>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</si>
  <si>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</si>
  <si>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</si>
  <si>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</si>
  <si>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</si>
  <si>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</si>
  <si>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</si>
  <si>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</si>
  <si>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</si>
  <si>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</si>
  <si>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</si>
  <si>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</si>
  <si>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</si>
  <si>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</si>
  <si>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</si>
  <si>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</si>
  <si>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</si>
  <si>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</si>
  <si>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</si>
  <si>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</si>
  <si>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44IS2023/09/25</t>
  </si>
  <si>
    <t>SOLAPUR_SOLAR</t>
  </si>
  <si>
    <t>RSRPL_BKN</t>
  </si>
  <si>
    <t>Meghalaya_Ben</t>
  </si>
  <si>
    <t>HP</t>
  </si>
  <si>
    <t>UTTARAKHAND</t>
  </si>
  <si>
    <t>RKM_POWER</t>
  </si>
  <si>
    <t>SKS Raigarh</t>
  </si>
  <si>
    <t>KAMENG</t>
  </si>
  <si>
    <t>Teesta_III</t>
  </si>
  <si>
    <t>BCMLB001</t>
  </si>
  <si>
    <t>Arunachal_Ben</t>
  </si>
  <si>
    <t>JP BINA</t>
  </si>
  <si>
    <t>ITCWIND</t>
  </si>
  <si>
    <t>GBHHPL</t>
  </si>
  <si>
    <t>CHANJUII</t>
  </si>
  <si>
    <t>GOA_Beneficiary</t>
  </si>
  <si>
    <t>JPNIGRIE_JNSTPP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</si>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</sst>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147</v>
          </cell>
          <cell r="C59">
            <v>0</v>
          </cell>
          <cell r="D59">
            <v>0</v>
          </cell>
          <cell r="E59">
            <v>0</v>
          </cell>
          <cell r="H59">
            <v>147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147</v>
          </cell>
          <cell r="C60">
            <v>0</v>
          </cell>
          <cell r="D60">
            <v>0</v>
          </cell>
          <cell r="E60">
            <v>0</v>
          </cell>
          <cell r="H60">
            <v>147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147</v>
          </cell>
          <cell r="C61">
            <v>0</v>
          </cell>
          <cell r="D61">
            <v>0</v>
          </cell>
          <cell r="E61">
            <v>0</v>
          </cell>
          <cell r="H61">
            <v>147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147</v>
          </cell>
          <cell r="C62">
            <v>0</v>
          </cell>
          <cell r="D62">
            <v>0</v>
          </cell>
          <cell r="E62">
            <v>0</v>
          </cell>
          <cell r="H62">
            <v>147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147</v>
          </cell>
          <cell r="C63">
            <v>0</v>
          </cell>
          <cell r="D63">
            <v>0</v>
          </cell>
          <cell r="E63">
            <v>0</v>
          </cell>
          <cell r="H63">
            <v>147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147</v>
          </cell>
          <cell r="C64">
            <v>0</v>
          </cell>
          <cell r="D64">
            <v>0</v>
          </cell>
          <cell r="E64">
            <v>0</v>
          </cell>
          <cell r="H64">
            <v>147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147</v>
          </cell>
          <cell r="C65">
            <v>0</v>
          </cell>
          <cell r="D65">
            <v>0</v>
          </cell>
          <cell r="E65">
            <v>0</v>
          </cell>
          <cell r="H65">
            <v>147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147</v>
          </cell>
          <cell r="C66">
            <v>0</v>
          </cell>
          <cell r="D66">
            <v>0</v>
          </cell>
          <cell r="E66">
            <v>0</v>
          </cell>
          <cell r="H66">
            <v>147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147</v>
          </cell>
          <cell r="C67">
            <v>0</v>
          </cell>
          <cell r="D67">
            <v>0</v>
          </cell>
          <cell r="E67">
            <v>0</v>
          </cell>
          <cell r="H67">
            <v>147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147</v>
          </cell>
          <cell r="C68">
            <v>0</v>
          </cell>
          <cell r="D68">
            <v>0</v>
          </cell>
          <cell r="E68">
            <v>0</v>
          </cell>
          <cell r="H68">
            <v>147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147</v>
          </cell>
          <cell r="C69">
            <v>0</v>
          </cell>
          <cell r="D69">
            <v>0</v>
          </cell>
          <cell r="E69">
            <v>0</v>
          </cell>
          <cell r="H69">
            <v>147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147</v>
          </cell>
          <cell r="C70">
            <v>0</v>
          </cell>
          <cell r="D70">
            <v>0</v>
          </cell>
          <cell r="E70">
            <v>0</v>
          </cell>
          <cell r="H70">
            <v>147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147</v>
          </cell>
          <cell r="C71">
            <v>0</v>
          </cell>
          <cell r="D71">
            <v>0</v>
          </cell>
          <cell r="E71">
            <v>0</v>
          </cell>
          <cell r="H71">
            <v>147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147</v>
          </cell>
          <cell r="C72">
            <v>0</v>
          </cell>
          <cell r="D72">
            <v>0</v>
          </cell>
          <cell r="E72">
            <v>0</v>
          </cell>
          <cell r="H72">
            <v>147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147</v>
          </cell>
          <cell r="C73">
            <v>0</v>
          </cell>
          <cell r="D73">
            <v>0</v>
          </cell>
          <cell r="E73">
            <v>0</v>
          </cell>
          <cell r="H73">
            <v>147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149</v>
          </cell>
          <cell r="C74">
            <v>0</v>
          </cell>
          <cell r="D74">
            <v>0</v>
          </cell>
          <cell r="E74">
            <v>0</v>
          </cell>
          <cell r="H74">
            <v>149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149</v>
          </cell>
          <cell r="C75">
            <v>0</v>
          </cell>
          <cell r="D75">
            <v>0</v>
          </cell>
          <cell r="E75">
            <v>0</v>
          </cell>
          <cell r="H75">
            <v>149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149</v>
          </cell>
          <cell r="C76">
            <v>0</v>
          </cell>
          <cell r="D76">
            <v>0</v>
          </cell>
          <cell r="E76">
            <v>0</v>
          </cell>
          <cell r="H76">
            <v>149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149</v>
          </cell>
          <cell r="C77">
            <v>0</v>
          </cell>
          <cell r="D77">
            <v>0</v>
          </cell>
          <cell r="E77">
            <v>0</v>
          </cell>
          <cell r="H77">
            <v>149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149</v>
          </cell>
          <cell r="C78">
            <v>0</v>
          </cell>
          <cell r="D78">
            <v>0</v>
          </cell>
          <cell r="E78">
            <v>0</v>
          </cell>
          <cell r="H78">
            <v>149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149</v>
          </cell>
          <cell r="C79">
            <v>0</v>
          </cell>
          <cell r="D79">
            <v>0</v>
          </cell>
          <cell r="E79">
            <v>0</v>
          </cell>
          <cell r="H79">
            <v>149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149</v>
          </cell>
          <cell r="C80">
            <v>0</v>
          </cell>
          <cell r="D80">
            <v>0</v>
          </cell>
          <cell r="E80">
            <v>0</v>
          </cell>
          <cell r="H80">
            <v>149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151</v>
          </cell>
          <cell r="C85">
            <v>0</v>
          </cell>
          <cell r="D85">
            <v>0</v>
          </cell>
          <cell r="E85">
            <v>0</v>
          </cell>
          <cell r="H85">
            <v>151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151</v>
          </cell>
          <cell r="C86">
            <v>0</v>
          </cell>
          <cell r="D86">
            <v>0</v>
          </cell>
          <cell r="E86">
            <v>0</v>
          </cell>
          <cell r="H86">
            <v>151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151</v>
          </cell>
          <cell r="C87">
            <v>0</v>
          </cell>
          <cell r="D87">
            <v>0</v>
          </cell>
          <cell r="E87">
            <v>0</v>
          </cell>
          <cell r="H87">
            <v>151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151</v>
          </cell>
          <cell r="C88">
            <v>0</v>
          </cell>
          <cell r="D88">
            <v>0</v>
          </cell>
          <cell r="E88">
            <v>0</v>
          </cell>
          <cell r="H88">
            <v>151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151</v>
          </cell>
          <cell r="C89">
            <v>0</v>
          </cell>
          <cell r="D89">
            <v>0</v>
          </cell>
          <cell r="E89">
            <v>0</v>
          </cell>
          <cell r="H89">
            <v>151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151</v>
          </cell>
          <cell r="C90">
            <v>0</v>
          </cell>
          <cell r="D90">
            <v>0</v>
          </cell>
          <cell r="E90">
            <v>0</v>
          </cell>
          <cell r="H90">
            <v>151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151</v>
          </cell>
          <cell r="C91">
            <v>0</v>
          </cell>
          <cell r="D91">
            <v>0</v>
          </cell>
          <cell r="E91">
            <v>0</v>
          </cell>
          <cell r="H91">
            <v>151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151</v>
          </cell>
          <cell r="C92">
            <v>0</v>
          </cell>
          <cell r="D92">
            <v>0</v>
          </cell>
          <cell r="E92">
            <v>0</v>
          </cell>
          <cell r="H92">
            <v>151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152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152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152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152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152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154</v>
          </cell>
          <cell r="C98">
            <v>0</v>
          </cell>
          <cell r="D98">
            <v>0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154</v>
          </cell>
          <cell r="C99">
            <v>0</v>
          </cell>
          <cell r="D99">
            <v>0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154</v>
          </cell>
          <cell r="C100">
            <v>0</v>
          </cell>
          <cell r="D100">
            <v>0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-0.25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-0.25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-0.25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-0.25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-0.25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-0.25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-0.25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-0.25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-0.25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-0.25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28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28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28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28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28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28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28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28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28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28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28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28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28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28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28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28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28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28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28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28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28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28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28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28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28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28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28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28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28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28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280.22000000000003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280.22000000000003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280.22000000000003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280.22000000000003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280.22000000000003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280.22000000000003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45194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219</v>
      </c>
    </row>
    <row r="9" spans="1:3">
      <c r="A9" s="46" t="s">
        <v>477</v>
      </c>
      <c r="B9" s="200">
        <v>45194.980914351851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45194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23.8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23.8</v>
      </c>
      <c r="C37" s="198">
        <v>23.8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9.9293600000000009</v>
      </c>
      <c r="J37" s="21">
        <f t="shared" si="6"/>
        <v>5.5525400000000005</v>
      </c>
      <c r="K37" s="21">
        <f t="shared" si="7"/>
        <v>7.1614200000000006</v>
      </c>
      <c r="L37" s="21">
        <f t="shared" si="8"/>
        <v>1.1566800000000002</v>
      </c>
      <c r="M37" s="159">
        <f t="shared" si="9"/>
        <v>23.800000000000004</v>
      </c>
      <c r="N37" s="22"/>
      <c r="P37" s="37">
        <f t="shared" si="12"/>
        <v>9.9293600000000009</v>
      </c>
      <c r="Q37" s="37">
        <f t="shared" si="13"/>
        <v>5.5525400000000005</v>
      </c>
      <c r="R37" s="37">
        <f t="shared" si="14"/>
        <v>7.1614200000000006</v>
      </c>
      <c r="S37" s="37">
        <f t="shared" si="15"/>
        <v>1.1566800000000002</v>
      </c>
      <c r="T37" s="37">
        <f t="shared" si="10"/>
        <v>23.800000000000004</v>
      </c>
    </row>
    <row r="38" spans="1:20">
      <c r="A38" s="8" t="s">
        <v>80</v>
      </c>
      <c r="B38" s="198">
        <v>23.8</v>
      </c>
      <c r="C38" s="198">
        <v>23.8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9.9293600000000009</v>
      </c>
      <c r="J38" s="21">
        <f t="shared" si="6"/>
        <v>5.5525400000000005</v>
      </c>
      <c r="K38" s="21">
        <f t="shared" si="7"/>
        <v>7.1614200000000006</v>
      </c>
      <c r="L38" s="21">
        <f t="shared" si="8"/>
        <v>1.1566800000000002</v>
      </c>
      <c r="M38" s="159">
        <f t="shared" si="9"/>
        <v>23.800000000000004</v>
      </c>
      <c r="N38" s="22"/>
      <c r="P38" s="37">
        <f t="shared" si="12"/>
        <v>9.9293600000000009</v>
      </c>
      <c r="Q38" s="37">
        <f t="shared" si="13"/>
        <v>5.5525400000000005</v>
      </c>
      <c r="R38" s="37">
        <f t="shared" si="14"/>
        <v>7.1614200000000006</v>
      </c>
      <c r="S38" s="37">
        <f t="shared" si="15"/>
        <v>1.1566800000000002</v>
      </c>
      <c r="T38" s="37">
        <f t="shared" si="10"/>
        <v>23.800000000000004</v>
      </c>
    </row>
    <row r="39" spans="1:20">
      <c r="A39" s="8" t="s">
        <v>81</v>
      </c>
      <c r="B39" s="198">
        <v>23.8</v>
      </c>
      <c r="C39" s="198">
        <v>23.8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9.9293600000000009</v>
      </c>
      <c r="J39" s="21">
        <f t="shared" si="6"/>
        <v>5.5525400000000005</v>
      </c>
      <c r="K39" s="21">
        <f t="shared" si="7"/>
        <v>7.1614200000000006</v>
      </c>
      <c r="L39" s="21">
        <f t="shared" si="8"/>
        <v>1.1566800000000002</v>
      </c>
      <c r="M39" s="159">
        <f t="shared" si="9"/>
        <v>23.800000000000004</v>
      </c>
      <c r="N39" s="22"/>
      <c r="P39" s="37">
        <f t="shared" si="12"/>
        <v>9.9293600000000009</v>
      </c>
      <c r="Q39" s="37">
        <f t="shared" si="13"/>
        <v>5.5525400000000005</v>
      </c>
      <c r="R39" s="37">
        <f t="shared" si="14"/>
        <v>7.1614200000000006</v>
      </c>
      <c r="S39" s="37">
        <f t="shared" si="15"/>
        <v>1.1566800000000002</v>
      </c>
      <c r="T39" s="37">
        <f t="shared" si="10"/>
        <v>23.800000000000004</v>
      </c>
    </row>
    <row r="40" spans="1:20">
      <c r="A40" s="8" t="s">
        <v>82</v>
      </c>
      <c r="B40" s="198">
        <v>23.8</v>
      </c>
      <c r="C40" s="198">
        <v>23.8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9.9293600000000009</v>
      </c>
      <c r="J40" s="21">
        <f t="shared" si="6"/>
        <v>5.5525400000000005</v>
      </c>
      <c r="K40" s="21">
        <f t="shared" si="7"/>
        <v>7.1614200000000006</v>
      </c>
      <c r="L40" s="21">
        <f t="shared" si="8"/>
        <v>1.1566800000000002</v>
      </c>
      <c r="M40" s="159">
        <f t="shared" si="9"/>
        <v>23.800000000000004</v>
      </c>
      <c r="N40" s="22"/>
      <c r="P40" s="37">
        <f t="shared" si="12"/>
        <v>9.9293600000000009</v>
      </c>
      <c r="Q40" s="37">
        <f t="shared" si="13"/>
        <v>5.5525400000000005</v>
      </c>
      <c r="R40" s="37">
        <f t="shared" si="14"/>
        <v>7.1614200000000006</v>
      </c>
      <c r="S40" s="37">
        <f t="shared" si="15"/>
        <v>1.1566800000000002</v>
      </c>
      <c r="T40" s="37">
        <f t="shared" si="10"/>
        <v>23.800000000000004</v>
      </c>
    </row>
    <row r="41" spans="1:20">
      <c r="A41" s="8" t="s">
        <v>83</v>
      </c>
      <c r="B41" s="198">
        <v>23.8</v>
      </c>
      <c r="C41" s="198">
        <v>23.8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9.9293600000000009</v>
      </c>
      <c r="J41" s="21">
        <f t="shared" si="6"/>
        <v>5.5525400000000005</v>
      </c>
      <c r="K41" s="21">
        <f t="shared" si="7"/>
        <v>7.1614200000000006</v>
      </c>
      <c r="L41" s="21">
        <f t="shared" si="8"/>
        <v>1.1566800000000002</v>
      </c>
      <c r="M41" s="159">
        <f t="shared" si="9"/>
        <v>23.800000000000004</v>
      </c>
      <c r="N41" s="22"/>
      <c r="P41" s="37">
        <f t="shared" si="12"/>
        <v>9.9293600000000009</v>
      </c>
      <c r="Q41" s="37">
        <f t="shared" si="13"/>
        <v>5.5525400000000005</v>
      </c>
      <c r="R41" s="37">
        <f t="shared" si="14"/>
        <v>7.1614200000000006</v>
      </c>
      <c r="S41" s="37">
        <f t="shared" si="15"/>
        <v>1.1566800000000002</v>
      </c>
      <c r="T41" s="37">
        <f t="shared" si="10"/>
        <v>23.800000000000004</v>
      </c>
    </row>
    <row r="42" spans="1:20">
      <c r="A42" s="8" t="s">
        <v>84</v>
      </c>
      <c r="B42" s="198">
        <v>23.8</v>
      </c>
      <c r="C42" s="198">
        <v>23.8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9.9293600000000009</v>
      </c>
      <c r="J42" s="21">
        <f t="shared" si="6"/>
        <v>5.5525400000000005</v>
      </c>
      <c r="K42" s="21">
        <f t="shared" si="7"/>
        <v>7.1614200000000006</v>
      </c>
      <c r="L42" s="21">
        <f t="shared" si="8"/>
        <v>1.1566800000000002</v>
      </c>
      <c r="M42" s="159">
        <f t="shared" si="9"/>
        <v>23.800000000000004</v>
      </c>
      <c r="N42" s="22"/>
      <c r="P42" s="37">
        <f t="shared" si="12"/>
        <v>9.9293600000000009</v>
      </c>
      <c r="Q42" s="37">
        <f t="shared" si="13"/>
        <v>5.5525400000000005</v>
      </c>
      <c r="R42" s="37">
        <f t="shared" si="14"/>
        <v>7.1614200000000006</v>
      </c>
      <c r="S42" s="37">
        <f t="shared" si="15"/>
        <v>1.1566800000000002</v>
      </c>
      <c r="T42" s="37">
        <f t="shared" si="10"/>
        <v>23.800000000000004</v>
      </c>
    </row>
    <row r="43" spans="1:20">
      <c r="A43" s="8" t="s">
        <v>85</v>
      </c>
      <c r="B43" s="198">
        <v>23.8</v>
      </c>
      <c r="C43" s="198">
        <v>23.8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9.9293600000000009</v>
      </c>
      <c r="J43" s="21">
        <f t="shared" si="6"/>
        <v>5.5525400000000005</v>
      </c>
      <c r="K43" s="21">
        <f t="shared" si="7"/>
        <v>7.1614200000000006</v>
      </c>
      <c r="L43" s="21">
        <f t="shared" si="8"/>
        <v>1.1566800000000002</v>
      </c>
      <c r="M43" s="159">
        <f t="shared" si="9"/>
        <v>23.800000000000004</v>
      </c>
      <c r="N43" s="22"/>
      <c r="P43" s="37">
        <f t="shared" si="12"/>
        <v>9.9293600000000009</v>
      </c>
      <c r="Q43" s="37">
        <f t="shared" si="13"/>
        <v>5.5525400000000005</v>
      </c>
      <c r="R43" s="37">
        <f t="shared" si="14"/>
        <v>7.1614200000000006</v>
      </c>
      <c r="S43" s="37">
        <f t="shared" si="15"/>
        <v>1.1566800000000002</v>
      </c>
      <c r="T43" s="37">
        <f t="shared" si="10"/>
        <v>23.800000000000004</v>
      </c>
    </row>
    <row r="44" spans="1:20">
      <c r="A44" s="8" t="s">
        <v>86</v>
      </c>
      <c r="B44" s="198">
        <v>23.8</v>
      </c>
      <c r="C44" s="198">
        <v>23.8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9.9293600000000009</v>
      </c>
      <c r="J44" s="21">
        <f t="shared" si="6"/>
        <v>5.5525400000000005</v>
      </c>
      <c r="K44" s="21">
        <f t="shared" si="7"/>
        <v>7.1614200000000006</v>
      </c>
      <c r="L44" s="21">
        <f t="shared" si="8"/>
        <v>1.1566800000000002</v>
      </c>
      <c r="M44" s="159">
        <f t="shared" si="9"/>
        <v>23.800000000000004</v>
      </c>
      <c r="N44" s="22"/>
      <c r="P44" s="37">
        <f t="shared" si="12"/>
        <v>9.9293600000000009</v>
      </c>
      <c r="Q44" s="37">
        <f t="shared" si="13"/>
        <v>5.5525400000000005</v>
      </c>
      <c r="R44" s="37">
        <f t="shared" si="14"/>
        <v>7.1614200000000006</v>
      </c>
      <c r="S44" s="37">
        <f t="shared" si="15"/>
        <v>1.1566800000000002</v>
      </c>
      <c r="T44" s="37">
        <f t="shared" si="10"/>
        <v>23.800000000000004</v>
      </c>
    </row>
    <row r="45" spans="1:20">
      <c r="A45" s="8" t="s">
        <v>87</v>
      </c>
      <c r="B45" s="198">
        <v>23.8</v>
      </c>
      <c r="C45" s="198">
        <v>23.8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9.9293600000000009</v>
      </c>
      <c r="J45" s="21">
        <f t="shared" si="6"/>
        <v>5.5525400000000005</v>
      </c>
      <c r="K45" s="21">
        <f t="shared" si="7"/>
        <v>7.1614200000000006</v>
      </c>
      <c r="L45" s="21">
        <f t="shared" si="8"/>
        <v>1.1566800000000002</v>
      </c>
      <c r="M45" s="159">
        <f t="shared" si="9"/>
        <v>23.800000000000004</v>
      </c>
      <c r="N45" s="22"/>
      <c r="P45" s="37">
        <f t="shared" si="12"/>
        <v>9.9293600000000009</v>
      </c>
      <c r="Q45" s="37">
        <f t="shared" si="13"/>
        <v>5.5525400000000005</v>
      </c>
      <c r="R45" s="37">
        <f t="shared" si="14"/>
        <v>7.1614200000000006</v>
      </c>
      <c r="S45" s="37">
        <f t="shared" si="15"/>
        <v>1.1566800000000002</v>
      </c>
      <c r="T45" s="37">
        <f t="shared" si="10"/>
        <v>23.800000000000004</v>
      </c>
    </row>
    <row r="46" spans="1:20">
      <c r="A46" s="8" t="s">
        <v>88</v>
      </c>
      <c r="B46" s="198">
        <v>23.8</v>
      </c>
      <c r="C46" s="198">
        <v>23.8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9.9293600000000009</v>
      </c>
      <c r="J46" s="21">
        <f t="shared" si="6"/>
        <v>5.5525400000000005</v>
      </c>
      <c r="K46" s="21">
        <f t="shared" si="7"/>
        <v>7.1614200000000006</v>
      </c>
      <c r="L46" s="21">
        <f t="shared" si="8"/>
        <v>1.1566800000000002</v>
      </c>
      <c r="M46" s="159">
        <f t="shared" si="9"/>
        <v>23.800000000000004</v>
      </c>
      <c r="N46" s="22"/>
      <c r="P46" s="37">
        <f t="shared" si="12"/>
        <v>9.9293600000000009</v>
      </c>
      <c r="Q46" s="37">
        <f t="shared" si="13"/>
        <v>5.5525400000000005</v>
      </c>
      <c r="R46" s="37">
        <f t="shared" si="14"/>
        <v>7.1614200000000006</v>
      </c>
      <c r="S46" s="37">
        <f t="shared" si="15"/>
        <v>1.1566800000000002</v>
      </c>
      <c r="T46" s="37">
        <f t="shared" si="10"/>
        <v>23.800000000000004</v>
      </c>
    </row>
    <row r="47" spans="1:20">
      <c r="A47" s="8" t="s">
        <v>89</v>
      </c>
      <c r="B47" s="198">
        <v>23.8</v>
      </c>
      <c r="C47" s="198">
        <v>23.8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9.9293600000000009</v>
      </c>
      <c r="J47" s="21">
        <f t="shared" si="6"/>
        <v>5.5525400000000005</v>
      </c>
      <c r="K47" s="21">
        <f t="shared" si="7"/>
        <v>7.1614200000000006</v>
      </c>
      <c r="L47" s="21">
        <f t="shared" si="8"/>
        <v>1.1566800000000002</v>
      </c>
      <c r="M47" s="159">
        <f t="shared" si="9"/>
        <v>23.800000000000004</v>
      </c>
      <c r="N47" s="22"/>
      <c r="P47" s="37">
        <f t="shared" si="12"/>
        <v>9.9293600000000009</v>
      </c>
      <c r="Q47" s="37">
        <f t="shared" si="13"/>
        <v>5.5525400000000005</v>
      </c>
      <c r="R47" s="37">
        <f t="shared" si="14"/>
        <v>7.1614200000000006</v>
      </c>
      <c r="S47" s="37">
        <f t="shared" si="15"/>
        <v>1.1566800000000002</v>
      </c>
      <c r="T47" s="37">
        <f t="shared" si="10"/>
        <v>23.800000000000004</v>
      </c>
    </row>
    <row r="48" spans="1:20">
      <c r="A48" s="8" t="s">
        <v>90</v>
      </c>
      <c r="B48" s="198">
        <v>23.8</v>
      </c>
      <c r="C48" s="198">
        <v>23.8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9.9293600000000009</v>
      </c>
      <c r="J48" s="21">
        <f t="shared" si="6"/>
        <v>5.5525400000000005</v>
      </c>
      <c r="K48" s="21">
        <f t="shared" si="7"/>
        <v>7.1614200000000006</v>
      </c>
      <c r="L48" s="21">
        <f t="shared" si="8"/>
        <v>1.1566800000000002</v>
      </c>
      <c r="M48" s="159">
        <f t="shared" si="9"/>
        <v>23.800000000000004</v>
      </c>
      <c r="N48" s="22"/>
      <c r="P48" s="37">
        <f t="shared" si="12"/>
        <v>9.9293600000000009</v>
      </c>
      <c r="Q48" s="37">
        <f t="shared" si="13"/>
        <v>5.5525400000000005</v>
      </c>
      <c r="R48" s="37">
        <f t="shared" si="14"/>
        <v>7.1614200000000006</v>
      </c>
      <c r="S48" s="37">
        <f t="shared" si="15"/>
        <v>1.1566800000000002</v>
      </c>
      <c r="T48" s="37">
        <f t="shared" si="10"/>
        <v>23.800000000000004</v>
      </c>
    </row>
    <row r="49" spans="1:20">
      <c r="A49" s="8" t="s">
        <v>91</v>
      </c>
      <c r="B49" s="198">
        <v>23.8</v>
      </c>
      <c r="C49" s="198">
        <v>23.8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9.9293600000000009</v>
      </c>
      <c r="J49" s="21">
        <f t="shared" si="6"/>
        <v>5.5525400000000005</v>
      </c>
      <c r="K49" s="21">
        <f t="shared" si="7"/>
        <v>7.1614200000000006</v>
      </c>
      <c r="L49" s="21">
        <f t="shared" si="8"/>
        <v>1.1566800000000002</v>
      </c>
      <c r="M49" s="159">
        <f t="shared" si="9"/>
        <v>23.800000000000004</v>
      </c>
      <c r="N49" s="22"/>
      <c r="P49" s="37">
        <f t="shared" si="12"/>
        <v>9.9293600000000009</v>
      </c>
      <c r="Q49" s="37">
        <f t="shared" si="13"/>
        <v>5.5525400000000005</v>
      </c>
      <c r="R49" s="37">
        <f t="shared" si="14"/>
        <v>7.1614200000000006</v>
      </c>
      <c r="S49" s="37">
        <f t="shared" si="15"/>
        <v>1.1566800000000002</v>
      </c>
      <c r="T49" s="37">
        <f t="shared" si="10"/>
        <v>23.800000000000004</v>
      </c>
    </row>
    <row r="50" spans="1:20">
      <c r="A50" s="8" t="s">
        <v>92</v>
      </c>
      <c r="B50" s="198">
        <v>23.8</v>
      </c>
      <c r="C50" s="198">
        <v>23.8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9.9293600000000009</v>
      </c>
      <c r="J50" s="21">
        <f t="shared" si="6"/>
        <v>5.5525400000000005</v>
      </c>
      <c r="K50" s="21">
        <f t="shared" si="7"/>
        <v>7.1614200000000006</v>
      </c>
      <c r="L50" s="21">
        <f t="shared" si="8"/>
        <v>1.1566800000000002</v>
      </c>
      <c r="M50" s="159">
        <f t="shared" si="9"/>
        <v>23.800000000000004</v>
      </c>
      <c r="N50" s="22"/>
      <c r="P50" s="37">
        <f t="shared" si="12"/>
        <v>9.9293600000000009</v>
      </c>
      <c r="Q50" s="37">
        <f t="shared" si="13"/>
        <v>5.5525400000000005</v>
      </c>
      <c r="R50" s="37">
        <f t="shared" si="14"/>
        <v>7.1614200000000006</v>
      </c>
      <c r="S50" s="37">
        <f t="shared" si="15"/>
        <v>1.1566800000000002</v>
      </c>
      <c r="T50" s="37">
        <f t="shared" si="10"/>
        <v>23.800000000000004</v>
      </c>
    </row>
    <row r="51" spans="1:20">
      <c r="A51" s="8" t="s">
        <v>93</v>
      </c>
      <c r="B51" s="198">
        <v>23.8</v>
      </c>
      <c r="C51" s="198">
        <v>23.8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9.9293600000000009</v>
      </c>
      <c r="J51" s="21">
        <f t="shared" si="6"/>
        <v>5.5525400000000005</v>
      </c>
      <c r="K51" s="21">
        <f t="shared" si="7"/>
        <v>7.1614200000000006</v>
      </c>
      <c r="L51" s="21">
        <f t="shared" si="8"/>
        <v>1.1566800000000002</v>
      </c>
      <c r="M51" s="159">
        <f t="shared" si="9"/>
        <v>23.800000000000004</v>
      </c>
      <c r="N51" s="22"/>
      <c r="P51" s="37">
        <f t="shared" si="12"/>
        <v>9.9293600000000009</v>
      </c>
      <c r="Q51" s="37">
        <f t="shared" si="13"/>
        <v>5.5525400000000005</v>
      </c>
      <c r="R51" s="37">
        <f t="shared" si="14"/>
        <v>7.1614200000000006</v>
      </c>
      <c r="S51" s="37">
        <f t="shared" si="15"/>
        <v>1.1566800000000002</v>
      </c>
      <c r="T51" s="37">
        <f t="shared" si="10"/>
        <v>23.800000000000004</v>
      </c>
    </row>
    <row r="52" spans="1:20">
      <c r="A52" s="8" t="s">
        <v>94</v>
      </c>
      <c r="B52" s="198">
        <v>23.8</v>
      </c>
      <c r="C52" s="198">
        <v>23.8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9.9293600000000009</v>
      </c>
      <c r="J52" s="21">
        <f t="shared" si="6"/>
        <v>5.5525400000000005</v>
      </c>
      <c r="K52" s="21">
        <f t="shared" si="7"/>
        <v>7.1614200000000006</v>
      </c>
      <c r="L52" s="21">
        <f t="shared" si="8"/>
        <v>1.1566800000000002</v>
      </c>
      <c r="M52" s="159">
        <f t="shared" si="9"/>
        <v>23.800000000000004</v>
      </c>
      <c r="N52" s="22"/>
      <c r="P52" s="37">
        <f t="shared" si="12"/>
        <v>9.9293600000000009</v>
      </c>
      <c r="Q52" s="37">
        <f t="shared" si="13"/>
        <v>5.5525400000000005</v>
      </c>
      <c r="R52" s="37">
        <f t="shared" si="14"/>
        <v>7.1614200000000006</v>
      </c>
      <c r="S52" s="37">
        <f t="shared" si="15"/>
        <v>1.1566800000000002</v>
      </c>
      <c r="T52" s="37">
        <f t="shared" si="10"/>
        <v>23.800000000000004</v>
      </c>
    </row>
    <row r="53" spans="1:20">
      <c r="A53" s="8" t="s">
        <v>95</v>
      </c>
      <c r="B53" s="198">
        <v>23.8</v>
      </c>
      <c r="C53" s="198">
        <v>23.8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9.9293600000000009</v>
      </c>
      <c r="J53" s="21">
        <f t="shared" si="6"/>
        <v>5.5525400000000005</v>
      </c>
      <c r="K53" s="21">
        <f t="shared" si="7"/>
        <v>7.1614200000000006</v>
      </c>
      <c r="L53" s="21">
        <f t="shared" si="8"/>
        <v>1.1566800000000002</v>
      </c>
      <c r="M53" s="159">
        <f t="shared" si="9"/>
        <v>23.800000000000004</v>
      </c>
      <c r="N53" s="22"/>
      <c r="P53" s="37">
        <f t="shared" si="12"/>
        <v>9.9293600000000009</v>
      </c>
      <c r="Q53" s="37">
        <f t="shared" si="13"/>
        <v>5.5525400000000005</v>
      </c>
      <c r="R53" s="37">
        <f t="shared" si="14"/>
        <v>7.1614200000000006</v>
      </c>
      <c r="S53" s="37">
        <f t="shared" si="15"/>
        <v>1.1566800000000002</v>
      </c>
      <c r="T53" s="37">
        <f t="shared" si="10"/>
        <v>23.800000000000004</v>
      </c>
    </row>
    <row r="54" spans="1:20">
      <c r="A54" s="8" t="s">
        <v>96</v>
      </c>
      <c r="B54" s="198">
        <v>23.8</v>
      </c>
      <c r="C54" s="198">
        <v>23.8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9.9293600000000009</v>
      </c>
      <c r="J54" s="21">
        <f t="shared" si="6"/>
        <v>5.5525400000000005</v>
      </c>
      <c r="K54" s="21">
        <f t="shared" si="7"/>
        <v>7.1614200000000006</v>
      </c>
      <c r="L54" s="21">
        <f t="shared" si="8"/>
        <v>1.1566800000000002</v>
      </c>
      <c r="M54" s="159">
        <f t="shared" si="9"/>
        <v>23.800000000000004</v>
      </c>
      <c r="N54" s="22"/>
      <c r="P54" s="37">
        <f t="shared" si="12"/>
        <v>9.9293600000000009</v>
      </c>
      <c r="Q54" s="37">
        <f t="shared" si="13"/>
        <v>5.5525400000000005</v>
      </c>
      <c r="R54" s="37">
        <f t="shared" si="14"/>
        <v>7.1614200000000006</v>
      </c>
      <c r="S54" s="37">
        <f t="shared" si="15"/>
        <v>1.1566800000000002</v>
      </c>
      <c r="T54" s="37">
        <f t="shared" si="10"/>
        <v>23.800000000000004</v>
      </c>
    </row>
    <row r="55" spans="1:20">
      <c r="A55" s="8" t="s">
        <v>97</v>
      </c>
      <c r="B55" s="198">
        <v>23.8</v>
      </c>
      <c r="C55" s="198">
        <v>23.8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9.9293600000000009</v>
      </c>
      <c r="J55" s="21">
        <f t="shared" si="6"/>
        <v>5.5525400000000005</v>
      </c>
      <c r="K55" s="21">
        <f t="shared" si="7"/>
        <v>7.1614200000000006</v>
      </c>
      <c r="L55" s="21">
        <f t="shared" si="8"/>
        <v>1.1566800000000002</v>
      </c>
      <c r="M55" s="159">
        <f t="shared" si="9"/>
        <v>23.800000000000004</v>
      </c>
      <c r="N55" s="22"/>
      <c r="P55" s="37">
        <f t="shared" si="12"/>
        <v>9.9293600000000009</v>
      </c>
      <c r="Q55" s="37">
        <f t="shared" si="13"/>
        <v>5.5525400000000005</v>
      </c>
      <c r="R55" s="37">
        <f t="shared" si="14"/>
        <v>7.1614200000000006</v>
      </c>
      <c r="S55" s="37">
        <f t="shared" si="15"/>
        <v>1.1566800000000002</v>
      </c>
      <c r="T55" s="37">
        <f t="shared" si="10"/>
        <v>23.800000000000004</v>
      </c>
    </row>
    <row r="56" spans="1:20">
      <c r="A56" s="8" t="s">
        <v>98</v>
      </c>
      <c r="B56" s="198">
        <v>23.8</v>
      </c>
      <c r="C56" s="198">
        <v>23.8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9.9293600000000009</v>
      </c>
      <c r="J56" s="21">
        <f t="shared" si="6"/>
        <v>5.5525400000000005</v>
      </c>
      <c r="K56" s="21">
        <f t="shared" si="7"/>
        <v>7.1614200000000006</v>
      </c>
      <c r="L56" s="21">
        <f t="shared" si="8"/>
        <v>1.1566800000000002</v>
      </c>
      <c r="M56" s="159">
        <f t="shared" si="9"/>
        <v>23.800000000000004</v>
      </c>
      <c r="N56" s="22"/>
      <c r="P56" s="37">
        <f t="shared" si="12"/>
        <v>9.9293600000000009</v>
      </c>
      <c r="Q56" s="37">
        <f t="shared" si="13"/>
        <v>5.5525400000000005</v>
      </c>
      <c r="R56" s="37">
        <f t="shared" si="14"/>
        <v>7.1614200000000006</v>
      </c>
      <c r="S56" s="37">
        <f t="shared" si="15"/>
        <v>1.1566800000000002</v>
      </c>
      <c r="T56" s="37">
        <f t="shared" si="10"/>
        <v>23.800000000000004</v>
      </c>
    </row>
    <row r="57" spans="1:20">
      <c r="A57" s="8" t="s">
        <v>99</v>
      </c>
      <c r="B57" s="198">
        <v>23.8</v>
      </c>
      <c r="C57" s="198">
        <v>23.8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9.9293600000000009</v>
      </c>
      <c r="J57" s="21">
        <f t="shared" si="6"/>
        <v>5.5525400000000005</v>
      </c>
      <c r="K57" s="21">
        <f t="shared" si="7"/>
        <v>7.1614200000000006</v>
      </c>
      <c r="L57" s="21">
        <f t="shared" si="8"/>
        <v>1.1566800000000002</v>
      </c>
      <c r="M57" s="159">
        <f t="shared" si="9"/>
        <v>23.800000000000004</v>
      </c>
      <c r="N57" s="22"/>
      <c r="P57" s="37">
        <f t="shared" si="12"/>
        <v>9.9293600000000009</v>
      </c>
      <c r="Q57" s="37">
        <f t="shared" si="13"/>
        <v>5.5525400000000005</v>
      </c>
      <c r="R57" s="37">
        <f t="shared" si="14"/>
        <v>7.1614200000000006</v>
      </c>
      <c r="S57" s="37">
        <f t="shared" si="15"/>
        <v>1.1566800000000002</v>
      </c>
      <c r="T57" s="37">
        <f t="shared" si="10"/>
        <v>23.800000000000004</v>
      </c>
    </row>
    <row r="58" spans="1:20">
      <c r="A58" s="8" t="s">
        <v>100</v>
      </c>
      <c r="B58" s="198">
        <v>23.8</v>
      </c>
      <c r="C58" s="198">
        <v>23.8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9.9293600000000009</v>
      </c>
      <c r="J58" s="21">
        <f t="shared" si="6"/>
        <v>5.5525400000000005</v>
      </c>
      <c r="K58" s="21">
        <f t="shared" si="7"/>
        <v>7.1614200000000006</v>
      </c>
      <c r="L58" s="21">
        <f t="shared" si="8"/>
        <v>1.1566800000000002</v>
      </c>
      <c r="M58" s="159">
        <f t="shared" si="9"/>
        <v>23.800000000000004</v>
      </c>
      <c r="N58" s="22"/>
      <c r="P58" s="37">
        <f t="shared" si="12"/>
        <v>9.9293600000000009</v>
      </c>
      <c r="Q58" s="37">
        <f t="shared" si="13"/>
        <v>5.5525400000000005</v>
      </c>
      <c r="R58" s="37">
        <f t="shared" si="14"/>
        <v>7.1614200000000006</v>
      </c>
      <c r="S58" s="37">
        <f t="shared" si="15"/>
        <v>1.1566800000000002</v>
      </c>
      <c r="T58" s="37">
        <f t="shared" si="10"/>
        <v>23.800000000000004</v>
      </c>
    </row>
    <row r="59" spans="1:20">
      <c r="A59" s="8" t="s">
        <v>101</v>
      </c>
      <c r="B59" s="198">
        <v>23.8</v>
      </c>
      <c r="C59" s="198">
        <v>23.8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9.9293600000000009</v>
      </c>
      <c r="J59" s="21">
        <f t="shared" si="6"/>
        <v>5.5525400000000005</v>
      </c>
      <c r="K59" s="21">
        <f t="shared" si="7"/>
        <v>7.1614200000000006</v>
      </c>
      <c r="L59" s="21">
        <f t="shared" si="8"/>
        <v>1.1566800000000002</v>
      </c>
      <c r="M59" s="159">
        <f t="shared" si="9"/>
        <v>23.800000000000004</v>
      </c>
      <c r="N59" s="22"/>
      <c r="P59" s="37">
        <f t="shared" si="12"/>
        <v>9.9293600000000009</v>
      </c>
      <c r="Q59" s="37">
        <f t="shared" si="13"/>
        <v>5.5525400000000005</v>
      </c>
      <c r="R59" s="37">
        <f t="shared" si="14"/>
        <v>7.1614200000000006</v>
      </c>
      <c r="S59" s="37">
        <f t="shared" si="15"/>
        <v>1.1566800000000002</v>
      </c>
      <c r="T59" s="37">
        <f t="shared" si="10"/>
        <v>23.800000000000004</v>
      </c>
    </row>
    <row r="60" spans="1:20">
      <c r="A60" s="8" t="s">
        <v>102</v>
      </c>
      <c r="B60" s="198">
        <v>23.8</v>
      </c>
      <c r="C60" s="198">
        <v>23.8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9.9293600000000009</v>
      </c>
      <c r="J60" s="21">
        <f t="shared" si="6"/>
        <v>5.5525400000000005</v>
      </c>
      <c r="K60" s="21">
        <f t="shared" si="7"/>
        <v>7.1614200000000006</v>
      </c>
      <c r="L60" s="21">
        <f t="shared" si="8"/>
        <v>1.1566800000000002</v>
      </c>
      <c r="M60" s="159">
        <f t="shared" si="9"/>
        <v>23.800000000000004</v>
      </c>
      <c r="N60" s="22"/>
      <c r="P60" s="37">
        <f t="shared" si="12"/>
        <v>9.9293600000000009</v>
      </c>
      <c r="Q60" s="37">
        <f t="shared" si="13"/>
        <v>5.5525400000000005</v>
      </c>
      <c r="R60" s="37">
        <f t="shared" si="14"/>
        <v>7.1614200000000006</v>
      </c>
      <c r="S60" s="37">
        <f t="shared" si="15"/>
        <v>1.1566800000000002</v>
      </c>
      <c r="T60" s="37">
        <f t="shared" si="10"/>
        <v>23.800000000000004</v>
      </c>
    </row>
    <row r="61" spans="1:20">
      <c r="A61" s="8" t="s">
        <v>103</v>
      </c>
      <c r="B61" s="198">
        <v>23.8</v>
      </c>
      <c r="C61" s="198">
        <v>23.8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9.9293600000000009</v>
      </c>
      <c r="J61" s="21">
        <f t="shared" si="6"/>
        <v>5.5525400000000005</v>
      </c>
      <c r="K61" s="21">
        <f t="shared" si="7"/>
        <v>7.1614200000000006</v>
      </c>
      <c r="L61" s="21">
        <f t="shared" si="8"/>
        <v>1.1566800000000002</v>
      </c>
      <c r="M61" s="159">
        <f t="shared" si="9"/>
        <v>23.800000000000004</v>
      </c>
      <c r="N61" s="22"/>
      <c r="P61" s="37">
        <f t="shared" si="12"/>
        <v>9.9293600000000009</v>
      </c>
      <c r="Q61" s="37">
        <f t="shared" si="13"/>
        <v>5.5525400000000005</v>
      </c>
      <c r="R61" s="37">
        <f t="shared" si="14"/>
        <v>7.1614200000000006</v>
      </c>
      <c r="S61" s="37">
        <f t="shared" si="15"/>
        <v>1.1566800000000002</v>
      </c>
      <c r="T61" s="37">
        <f t="shared" si="10"/>
        <v>23.800000000000004</v>
      </c>
    </row>
    <row r="62" spans="1:20">
      <c r="A62" s="8" t="s">
        <v>104</v>
      </c>
      <c r="B62" s="198">
        <v>23.8</v>
      </c>
      <c r="C62" s="198">
        <v>23.8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9.9293600000000009</v>
      </c>
      <c r="J62" s="21">
        <f t="shared" si="6"/>
        <v>5.5525400000000005</v>
      </c>
      <c r="K62" s="21">
        <f t="shared" si="7"/>
        <v>7.1614200000000006</v>
      </c>
      <c r="L62" s="21">
        <f t="shared" si="8"/>
        <v>1.1566800000000002</v>
      </c>
      <c r="M62" s="159">
        <f t="shared" si="9"/>
        <v>23.800000000000004</v>
      </c>
      <c r="N62" s="22"/>
      <c r="P62" s="37">
        <f t="shared" si="12"/>
        <v>9.9293600000000009</v>
      </c>
      <c r="Q62" s="37">
        <f t="shared" si="13"/>
        <v>5.5525400000000005</v>
      </c>
      <c r="R62" s="37">
        <f t="shared" si="14"/>
        <v>7.1614200000000006</v>
      </c>
      <c r="S62" s="37">
        <f t="shared" si="15"/>
        <v>1.1566800000000002</v>
      </c>
      <c r="T62" s="37">
        <f t="shared" si="10"/>
        <v>23.800000000000004</v>
      </c>
    </row>
    <row r="63" spans="1:20">
      <c r="A63" s="8" t="s">
        <v>105</v>
      </c>
      <c r="B63" s="198">
        <v>23.8</v>
      </c>
      <c r="C63" s="198">
        <v>23.8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9.9293600000000009</v>
      </c>
      <c r="J63" s="21">
        <f t="shared" si="6"/>
        <v>5.5525400000000005</v>
      </c>
      <c r="K63" s="21">
        <f t="shared" si="7"/>
        <v>7.1614200000000006</v>
      </c>
      <c r="L63" s="21">
        <f t="shared" si="8"/>
        <v>1.1566800000000002</v>
      </c>
      <c r="M63" s="159">
        <f t="shared" si="9"/>
        <v>23.800000000000004</v>
      </c>
      <c r="N63" s="22"/>
      <c r="P63" s="37">
        <f t="shared" si="12"/>
        <v>9.9293600000000009</v>
      </c>
      <c r="Q63" s="37">
        <f t="shared" si="13"/>
        <v>5.5525400000000005</v>
      </c>
      <c r="R63" s="37">
        <f t="shared" si="14"/>
        <v>7.1614200000000006</v>
      </c>
      <c r="S63" s="37">
        <f t="shared" si="15"/>
        <v>1.1566800000000002</v>
      </c>
      <c r="T63" s="37">
        <f t="shared" si="10"/>
        <v>23.800000000000004</v>
      </c>
    </row>
    <row r="64" spans="1:20">
      <c r="A64" s="8" t="s">
        <v>106</v>
      </c>
      <c r="B64" s="198">
        <v>23.8</v>
      </c>
      <c r="C64" s="198">
        <v>23.8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9.9293600000000009</v>
      </c>
      <c r="J64" s="21">
        <f t="shared" si="6"/>
        <v>5.5525400000000005</v>
      </c>
      <c r="K64" s="21">
        <f t="shared" si="7"/>
        <v>7.1614200000000006</v>
      </c>
      <c r="L64" s="21">
        <f t="shared" si="8"/>
        <v>1.1566800000000002</v>
      </c>
      <c r="M64" s="159">
        <f t="shared" si="9"/>
        <v>23.800000000000004</v>
      </c>
      <c r="N64" s="22"/>
      <c r="P64" s="37">
        <f t="shared" si="12"/>
        <v>9.9293600000000009</v>
      </c>
      <c r="Q64" s="37">
        <f t="shared" si="13"/>
        <v>5.5525400000000005</v>
      </c>
      <c r="R64" s="37">
        <f t="shared" si="14"/>
        <v>7.1614200000000006</v>
      </c>
      <c r="S64" s="37">
        <f t="shared" si="15"/>
        <v>1.1566800000000002</v>
      </c>
      <c r="T64" s="37">
        <f t="shared" si="10"/>
        <v>23.800000000000004</v>
      </c>
    </row>
    <row r="65" spans="1:20">
      <c r="A65" s="8" t="s">
        <v>107</v>
      </c>
      <c r="B65" s="198">
        <v>23.8</v>
      </c>
      <c r="C65" s="198">
        <v>23.8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9.9293600000000009</v>
      </c>
      <c r="J65" s="21">
        <f t="shared" si="6"/>
        <v>5.5525400000000005</v>
      </c>
      <c r="K65" s="21">
        <f t="shared" si="7"/>
        <v>7.1614200000000006</v>
      </c>
      <c r="L65" s="21">
        <f t="shared" si="8"/>
        <v>1.1566800000000002</v>
      </c>
      <c r="M65" s="159">
        <f t="shared" si="9"/>
        <v>23.800000000000004</v>
      </c>
      <c r="N65" s="22"/>
      <c r="P65" s="37">
        <f t="shared" si="12"/>
        <v>9.9293600000000009</v>
      </c>
      <c r="Q65" s="37">
        <f t="shared" si="13"/>
        <v>5.5525400000000005</v>
      </c>
      <c r="R65" s="37">
        <f t="shared" si="14"/>
        <v>7.1614200000000006</v>
      </c>
      <c r="S65" s="37">
        <f t="shared" si="15"/>
        <v>1.1566800000000002</v>
      </c>
      <c r="T65" s="37">
        <f t="shared" si="10"/>
        <v>23.800000000000004</v>
      </c>
    </row>
    <row r="66" spans="1:20">
      <c r="A66" s="8" t="s">
        <v>108</v>
      </c>
      <c r="B66" s="198">
        <v>23.8</v>
      </c>
      <c r="C66" s="198">
        <v>23.8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9.9293600000000009</v>
      </c>
      <c r="J66" s="21">
        <f t="shared" si="6"/>
        <v>5.5525400000000005</v>
      </c>
      <c r="K66" s="21">
        <f t="shared" si="7"/>
        <v>7.1614200000000006</v>
      </c>
      <c r="L66" s="21">
        <f t="shared" si="8"/>
        <v>1.1566800000000002</v>
      </c>
      <c r="M66" s="159">
        <f t="shared" si="9"/>
        <v>23.800000000000004</v>
      </c>
      <c r="N66" s="22"/>
      <c r="P66" s="37">
        <f t="shared" si="12"/>
        <v>9.9293600000000009</v>
      </c>
      <c r="Q66" s="37">
        <f t="shared" si="13"/>
        <v>5.5525400000000005</v>
      </c>
      <c r="R66" s="37">
        <f t="shared" si="14"/>
        <v>7.1614200000000006</v>
      </c>
      <c r="S66" s="37">
        <f t="shared" si="15"/>
        <v>1.1566800000000002</v>
      </c>
      <c r="T66" s="37">
        <f t="shared" si="10"/>
        <v>23.800000000000004</v>
      </c>
    </row>
    <row r="67" spans="1:20">
      <c r="A67" s="8" t="s">
        <v>109</v>
      </c>
      <c r="B67" s="198">
        <v>23.8</v>
      </c>
      <c r="C67" s="198">
        <v>23.8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9.9293600000000009</v>
      </c>
      <c r="J67" s="21">
        <f t="shared" si="6"/>
        <v>5.5525400000000005</v>
      </c>
      <c r="K67" s="21">
        <f t="shared" si="7"/>
        <v>7.1614200000000006</v>
      </c>
      <c r="L67" s="21">
        <f t="shared" si="8"/>
        <v>1.1566800000000002</v>
      </c>
      <c r="M67" s="159">
        <f t="shared" si="9"/>
        <v>23.800000000000004</v>
      </c>
      <c r="N67" s="22"/>
      <c r="P67" s="37">
        <f t="shared" ref="P67:P98" si="17">I67</f>
        <v>9.9293600000000009</v>
      </c>
      <c r="Q67" s="37">
        <f t="shared" ref="Q67:Q98" si="18">J67</f>
        <v>5.5525400000000005</v>
      </c>
      <c r="R67" s="37">
        <f t="shared" ref="R67:R98" si="19">K67</f>
        <v>7.1614200000000006</v>
      </c>
      <c r="S67" s="37">
        <f t="shared" ref="S67:S98" si="20">L67</f>
        <v>1.1566800000000002</v>
      </c>
      <c r="T67" s="37">
        <f t="shared" si="10"/>
        <v>23.800000000000004</v>
      </c>
    </row>
    <row r="68" spans="1:20">
      <c r="A68" s="8" t="s">
        <v>110</v>
      </c>
      <c r="B68" s="198">
        <v>23.8</v>
      </c>
      <c r="C68" s="198">
        <v>23.8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9.9293600000000009</v>
      </c>
      <c r="J68" s="21">
        <f t="shared" ref="J68:J98" si="22">C68*E68/100</f>
        <v>5.5525400000000005</v>
      </c>
      <c r="K68" s="21">
        <f t="shared" ref="K68:K98" si="23">C68*F68/100</f>
        <v>7.1614200000000006</v>
      </c>
      <c r="L68" s="21">
        <f t="shared" ref="L68:L98" si="24">C68*G68/100</f>
        <v>1.1566800000000002</v>
      </c>
      <c r="M68" s="159">
        <f t="shared" ref="M68:M98" si="25">SUM(I68:L68)</f>
        <v>23.800000000000004</v>
      </c>
      <c r="N68" s="22"/>
      <c r="P68" s="37">
        <f t="shared" si="17"/>
        <v>9.9293600000000009</v>
      </c>
      <c r="Q68" s="37">
        <f t="shared" si="18"/>
        <v>5.5525400000000005</v>
      </c>
      <c r="R68" s="37">
        <f t="shared" si="19"/>
        <v>7.1614200000000006</v>
      </c>
      <c r="S68" s="37">
        <f t="shared" si="20"/>
        <v>1.1566800000000002</v>
      </c>
      <c r="T68" s="37">
        <f t="shared" ref="T68:T99" si="26">SUM(P68:S68)</f>
        <v>23.800000000000004</v>
      </c>
    </row>
    <row r="69" spans="1:20">
      <c r="A69" s="8" t="s">
        <v>111</v>
      </c>
      <c r="B69" s="198">
        <v>23.8</v>
      </c>
      <c r="C69" s="198">
        <v>23.8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9.9293600000000009</v>
      </c>
      <c r="J69" s="21">
        <f t="shared" si="22"/>
        <v>5.5525400000000005</v>
      </c>
      <c r="K69" s="21">
        <f t="shared" si="23"/>
        <v>7.1614200000000006</v>
      </c>
      <c r="L69" s="21">
        <f t="shared" si="24"/>
        <v>1.1566800000000002</v>
      </c>
      <c r="M69" s="159">
        <f t="shared" si="25"/>
        <v>23.800000000000004</v>
      </c>
      <c r="N69" s="22"/>
      <c r="P69" s="37">
        <f t="shared" si="17"/>
        <v>9.9293600000000009</v>
      </c>
      <c r="Q69" s="37">
        <f t="shared" si="18"/>
        <v>5.5525400000000005</v>
      </c>
      <c r="R69" s="37">
        <f t="shared" si="19"/>
        <v>7.1614200000000006</v>
      </c>
      <c r="S69" s="37">
        <f t="shared" si="20"/>
        <v>1.1566800000000002</v>
      </c>
      <c r="T69" s="37">
        <f t="shared" si="26"/>
        <v>23.800000000000004</v>
      </c>
    </row>
    <row r="70" spans="1:20">
      <c r="A70" s="8" t="s">
        <v>112</v>
      </c>
      <c r="B70" s="198">
        <v>23.8</v>
      </c>
      <c r="C70" s="198">
        <v>23.8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9.9293600000000009</v>
      </c>
      <c r="J70" s="21">
        <f t="shared" si="22"/>
        <v>5.5525400000000005</v>
      </c>
      <c r="K70" s="21">
        <f t="shared" si="23"/>
        <v>7.1614200000000006</v>
      </c>
      <c r="L70" s="21">
        <f t="shared" si="24"/>
        <v>1.1566800000000002</v>
      </c>
      <c r="M70" s="159">
        <f t="shared" si="25"/>
        <v>23.800000000000004</v>
      </c>
      <c r="N70" s="22"/>
      <c r="P70" s="37">
        <f t="shared" si="17"/>
        <v>9.9293600000000009</v>
      </c>
      <c r="Q70" s="37">
        <f t="shared" si="18"/>
        <v>5.5525400000000005</v>
      </c>
      <c r="R70" s="37">
        <f t="shared" si="19"/>
        <v>7.1614200000000006</v>
      </c>
      <c r="S70" s="37">
        <f t="shared" si="20"/>
        <v>1.1566800000000002</v>
      </c>
      <c r="T70" s="37">
        <f t="shared" si="26"/>
        <v>23.800000000000004</v>
      </c>
    </row>
    <row r="71" spans="1:20">
      <c r="A71" s="8" t="s">
        <v>113</v>
      </c>
      <c r="B71" s="198">
        <v>23.8</v>
      </c>
      <c r="C71" s="198">
        <v>23.8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9.9293600000000009</v>
      </c>
      <c r="J71" s="21">
        <f t="shared" si="22"/>
        <v>5.5525400000000005</v>
      </c>
      <c r="K71" s="21">
        <f t="shared" si="23"/>
        <v>7.1614200000000006</v>
      </c>
      <c r="L71" s="21">
        <f t="shared" si="24"/>
        <v>1.1566800000000002</v>
      </c>
      <c r="M71" s="159">
        <f t="shared" si="25"/>
        <v>23.800000000000004</v>
      </c>
      <c r="N71" s="22"/>
      <c r="P71" s="37">
        <f t="shared" si="17"/>
        <v>9.9293600000000009</v>
      </c>
      <c r="Q71" s="37">
        <f t="shared" si="18"/>
        <v>5.5525400000000005</v>
      </c>
      <c r="R71" s="37">
        <f t="shared" si="19"/>
        <v>7.1614200000000006</v>
      </c>
      <c r="S71" s="37">
        <f t="shared" si="20"/>
        <v>1.1566800000000002</v>
      </c>
      <c r="T71" s="37">
        <f t="shared" si="26"/>
        <v>23.800000000000004</v>
      </c>
    </row>
    <row r="72" spans="1:20">
      <c r="A72" s="8" t="s">
        <v>114</v>
      </c>
      <c r="B72" s="198">
        <v>23.8</v>
      </c>
      <c r="C72" s="198">
        <v>23.8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9.9293600000000009</v>
      </c>
      <c r="J72" s="21">
        <f t="shared" si="22"/>
        <v>5.5525400000000005</v>
      </c>
      <c r="K72" s="21">
        <f t="shared" si="23"/>
        <v>7.1614200000000006</v>
      </c>
      <c r="L72" s="21">
        <f t="shared" si="24"/>
        <v>1.1566800000000002</v>
      </c>
      <c r="M72" s="159">
        <f t="shared" si="25"/>
        <v>23.800000000000004</v>
      </c>
      <c r="N72" s="22"/>
      <c r="P72" s="37">
        <f t="shared" si="17"/>
        <v>9.9293600000000009</v>
      </c>
      <c r="Q72" s="37">
        <f t="shared" si="18"/>
        <v>5.5525400000000005</v>
      </c>
      <c r="R72" s="37">
        <f t="shared" si="19"/>
        <v>7.1614200000000006</v>
      </c>
      <c r="S72" s="37">
        <f t="shared" si="20"/>
        <v>1.1566800000000002</v>
      </c>
      <c r="T72" s="37">
        <f t="shared" si="26"/>
        <v>23.800000000000004</v>
      </c>
    </row>
    <row r="73" spans="1:20">
      <c r="A73" s="8" t="s">
        <v>115</v>
      </c>
      <c r="B73" s="198">
        <v>23.8</v>
      </c>
      <c r="C73" s="198">
        <v>23.8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9.9293600000000009</v>
      </c>
      <c r="J73" s="21">
        <f t="shared" si="22"/>
        <v>5.5525400000000005</v>
      </c>
      <c r="K73" s="21">
        <f t="shared" si="23"/>
        <v>7.1614200000000006</v>
      </c>
      <c r="L73" s="21">
        <f t="shared" si="24"/>
        <v>1.1566800000000002</v>
      </c>
      <c r="M73" s="159">
        <f t="shared" si="25"/>
        <v>23.800000000000004</v>
      </c>
      <c r="N73" s="22"/>
      <c r="P73" s="37">
        <f t="shared" si="17"/>
        <v>9.9293600000000009</v>
      </c>
      <c r="Q73" s="37">
        <f t="shared" si="18"/>
        <v>5.5525400000000005</v>
      </c>
      <c r="R73" s="37">
        <f t="shared" si="19"/>
        <v>7.1614200000000006</v>
      </c>
      <c r="S73" s="37">
        <f t="shared" si="20"/>
        <v>1.1566800000000002</v>
      </c>
      <c r="T73" s="37">
        <f t="shared" si="26"/>
        <v>23.800000000000004</v>
      </c>
    </row>
    <row r="74" spans="1:20">
      <c r="A74" s="8" t="s">
        <v>116</v>
      </c>
      <c r="B74" s="198">
        <v>23.8</v>
      </c>
      <c r="C74" s="198">
        <v>23.8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9.9293600000000009</v>
      </c>
      <c r="J74" s="21">
        <f t="shared" si="22"/>
        <v>5.5525400000000005</v>
      </c>
      <c r="K74" s="21">
        <f t="shared" si="23"/>
        <v>7.1614200000000006</v>
      </c>
      <c r="L74" s="21">
        <f t="shared" si="24"/>
        <v>1.1566800000000002</v>
      </c>
      <c r="M74" s="159">
        <f t="shared" si="25"/>
        <v>23.800000000000004</v>
      </c>
      <c r="N74" s="22"/>
      <c r="P74" s="37">
        <f t="shared" si="17"/>
        <v>9.9293600000000009</v>
      </c>
      <c r="Q74" s="37">
        <f t="shared" si="18"/>
        <v>5.5525400000000005</v>
      </c>
      <c r="R74" s="37">
        <f t="shared" si="19"/>
        <v>7.1614200000000006</v>
      </c>
      <c r="S74" s="37">
        <f t="shared" si="20"/>
        <v>1.1566800000000002</v>
      </c>
      <c r="T74" s="37">
        <f t="shared" si="26"/>
        <v>23.800000000000004</v>
      </c>
    </row>
    <row r="75" spans="1:20">
      <c r="A75" s="8" t="s">
        <v>117</v>
      </c>
      <c r="B75" s="198">
        <v>23.8</v>
      </c>
      <c r="C75" s="198">
        <v>23.8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9.9293600000000009</v>
      </c>
      <c r="J75" s="21">
        <f t="shared" si="22"/>
        <v>5.5525400000000005</v>
      </c>
      <c r="K75" s="21">
        <f t="shared" si="23"/>
        <v>7.1614200000000006</v>
      </c>
      <c r="L75" s="21">
        <f t="shared" si="24"/>
        <v>1.1566800000000002</v>
      </c>
      <c r="M75" s="159">
        <f t="shared" si="25"/>
        <v>23.800000000000004</v>
      </c>
      <c r="N75" s="22"/>
      <c r="P75" s="37">
        <f t="shared" si="17"/>
        <v>9.9293600000000009</v>
      </c>
      <c r="Q75" s="37">
        <f t="shared" si="18"/>
        <v>5.5525400000000005</v>
      </c>
      <c r="R75" s="37">
        <f t="shared" si="19"/>
        <v>7.1614200000000006</v>
      </c>
      <c r="S75" s="37">
        <f t="shared" si="20"/>
        <v>1.1566800000000002</v>
      </c>
      <c r="T75" s="37">
        <f t="shared" si="26"/>
        <v>23.800000000000004</v>
      </c>
    </row>
    <row r="76" spans="1:20">
      <c r="A76" s="8" t="s">
        <v>118</v>
      </c>
      <c r="B76" s="198">
        <v>23.8</v>
      </c>
      <c r="C76" s="198">
        <v>23.8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9.9293600000000009</v>
      </c>
      <c r="J76" s="21">
        <f t="shared" si="22"/>
        <v>5.5525400000000005</v>
      </c>
      <c r="K76" s="21">
        <f t="shared" si="23"/>
        <v>7.1614200000000006</v>
      </c>
      <c r="L76" s="21">
        <f t="shared" si="24"/>
        <v>1.1566800000000002</v>
      </c>
      <c r="M76" s="159">
        <f t="shared" si="25"/>
        <v>23.800000000000004</v>
      </c>
      <c r="N76" s="22"/>
      <c r="P76" s="37">
        <f t="shared" si="17"/>
        <v>9.9293600000000009</v>
      </c>
      <c r="Q76" s="37">
        <f t="shared" si="18"/>
        <v>5.5525400000000005</v>
      </c>
      <c r="R76" s="37">
        <f t="shared" si="19"/>
        <v>7.1614200000000006</v>
      </c>
      <c r="S76" s="37">
        <f t="shared" si="20"/>
        <v>1.1566800000000002</v>
      </c>
      <c r="T76" s="37">
        <f t="shared" si="26"/>
        <v>23.800000000000004</v>
      </c>
    </row>
    <row r="77" spans="1:20">
      <c r="A77" s="8" t="s">
        <v>119</v>
      </c>
      <c r="B77" s="198">
        <v>23.8</v>
      </c>
      <c r="C77" s="198">
        <v>23.8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9.9293600000000009</v>
      </c>
      <c r="J77" s="21">
        <f t="shared" si="22"/>
        <v>5.5525400000000005</v>
      </c>
      <c r="K77" s="21">
        <f t="shared" si="23"/>
        <v>7.1614200000000006</v>
      </c>
      <c r="L77" s="21">
        <f t="shared" si="24"/>
        <v>1.1566800000000002</v>
      </c>
      <c r="M77" s="159">
        <f t="shared" si="25"/>
        <v>23.800000000000004</v>
      </c>
      <c r="N77" s="22"/>
      <c r="P77" s="37">
        <f t="shared" si="17"/>
        <v>9.9293600000000009</v>
      </c>
      <c r="Q77" s="37">
        <f t="shared" si="18"/>
        <v>5.5525400000000005</v>
      </c>
      <c r="R77" s="37">
        <f t="shared" si="19"/>
        <v>7.1614200000000006</v>
      </c>
      <c r="S77" s="37">
        <f t="shared" si="20"/>
        <v>1.1566800000000002</v>
      </c>
      <c r="T77" s="37">
        <f t="shared" si="26"/>
        <v>23.800000000000004</v>
      </c>
    </row>
    <row r="78" spans="1:20">
      <c r="A78" s="8" t="s">
        <v>120</v>
      </c>
      <c r="B78" s="198">
        <v>23.8</v>
      </c>
      <c r="C78" s="198">
        <v>23.8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9.9293600000000009</v>
      </c>
      <c r="J78" s="21">
        <f t="shared" si="22"/>
        <v>5.5525400000000005</v>
      </c>
      <c r="K78" s="21">
        <f t="shared" si="23"/>
        <v>7.1614200000000006</v>
      </c>
      <c r="L78" s="21">
        <f t="shared" si="24"/>
        <v>1.1566800000000002</v>
      </c>
      <c r="M78" s="159">
        <f t="shared" si="25"/>
        <v>23.800000000000004</v>
      </c>
      <c r="N78" s="22"/>
      <c r="P78" s="37">
        <f t="shared" si="17"/>
        <v>9.9293600000000009</v>
      </c>
      <c r="Q78" s="37">
        <f t="shared" si="18"/>
        <v>5.5525400000000005</v>
      </c>
      <c r="R78" s="37">
        <f t="shared" si="19"/>
        <v>7.1614200000000006</v>
      </c>
      <c r="S78" s="37">
        <f t="shared" si="20"/>
        <v>1.1566800000000002</v>
      </c>
      <c r="T78" s="37">
        <f t="shared" si="26"/>
        <v>23.800000000000004</v>
      </c>
    </row>
    <row r="79" spans="1:20">
      <c r="A79" s="8" t="s">
        <v>121</v>
      </c>
      <c r="B79" s="198">
        <v>23.8</v>
      </c>
      <c r="C79" s="198">
        <v>23.8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9.9293600000000009</v>
      </c>
      <c r="J79" s="21">
        <f t="shared" si="22"/>
        <v>5.5525400000000005</v>
      </c>
      <c r="K79" s="21">
        <f t="shared" si="23"/>
        <v>7.1614200000000006</v>
      </c>
      <c r="L79" s="21">
        <f t="shared" si="24"/>
        <v>1.1566800000000002</v>
      </c>
      <c r="M79" s="159">
        <f t="shared" si="25"/>
        <v>23.800000000000004</v>
      </c>
      <c r="N79" s="22"/>
      <c r="P79" s="37">
        <f t="shared" si="17"/>
        <v>9.9293600000000009</v>
      </c>
      <c r="Q79" s="37">
        <f t="shared" si="18"/>
        <v>5.5525400000000005</v>
      </c>
      <c r="R79" s="37">
        <f t="shared" si="19"/>
        <v>7.1614200000000006</v>
      </c>
      <c r="S79" s="37">
        <f t="shared" si="20"/>
        <v>1.1566800000000002</v>
      </c>
      <c r="T79" s="37">
        <f t="shared" si="26"/>
        <v>23.800000000000004</v>
      </c>
    </row>
    <row r="80" spans="1:20">
      <c r="A80" s="8" t="s">
        <v>122</v>
      </c>
      <c r="B80" s="198">
        <v>23.8</v>
      </c>
      <c r="C80" s="198">
        <v>23.8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9.9293600000000009</v>
      </c>
      <c r="J80" s="21">
        <f t="shared" si="22"/>
        <v>5.5525400000000005</v>
      </c>
      <c r="K80" s="21">
        <f t="shared" si="23"/>
        <v>7.1614200000000006</v>
      </c>
      <c r="L80" s="21">
        <f t="shared" si="24"/>
        <v>1.1566800000000002</v>
      </c>
      <c r="M80" s="159">
        <f t="shared" si="25"/>
        <v>23.800000000000004</v>
      </c>
      <c r="N80" s="22"/>
      <c r="P80" s="37">
        <f t="shared" si="17"/>
        <v>9.9293600000000009</v>
      </c>
      <c r="Q80" s="37">
        <f t="shared" si="18"/>
        <v>5.5525400000000005</v>
      </c>
      <c r="R80" s="37">
        <f t="shared" si="19"/>
        <v>7.1614200000000006</v>
      </c>
      <c r="S80" s="37">
        <f t="shared" si="20"/>
        <v>1.1566800000000002</v>
      </c>
      <c r="T80" s="37">
        <f t="shared" si="26"/>
        <v>23.800000000000004</v>
      </c>
    </row>
    <row r="81" spans="1:20">
      <c r="A81" s="8" t="s">
        <v>123</v>
      </c>
      <c r="B81" s="198">
        <v>23.8</v>
      </c>
      <c r="C81" s="198">
        <v>23.8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9.9293600000000009</v>
      </c>
      <c r="J81" s="21">
        <f t="shared" si="22"/>
        <v>5.5525400000000005</v>
      </c>
      <c r="K81" s="21">
        <f t="shared" si="23"/>
        <v>7.1614200000000006</v>
      </c>
      <c r="L81" s="21">
        <f t="shared" si="24"/>
        <v>1.1566800000000002</v>
      </c>
      <c r="M81" s="159">
        <f t="shared" si="25"/>
        <v>23.800000000000004</v>
      </c>
      <c r="N81" s="22"/>
      <c r="P81" s="37">
        <f t="shared" si="17"/>
        <v>9.9293600000000009</v>
      </c>
      <c r="Q81" s="37">
        <f t="shared" si="18"/>
        <v>5.5525400000000005</v>
      </c>
      <c r="R81" s="37">
        <f t="shared" si="19"/>
        <v>7.1614200000000006</v>
      </c>
      <c r="S81" s="37">
        <f t="shared" si="20"/>
        <v>1.1566800000000002</v>
      </c>
      <c r="T81" s="37">
        <f t="shared" si="26"/>
        <v>23.800000000000004</v>
      </c>
    </row>
    <row r="82" spans="1:20">
      <c r="A82" s="8" t="s">
        <v>124</v>
      </c>
      <c r="B82" s="198">
        <v>23.8</v>
      </c>
      <c r="C82" s="198">
        <v>23.8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9.9293600000000009</v>
      </c>
      <c r="J82" s="21">
        <f t="shared" si="22"/>
        <v>5.5525400000000005</v>
      </c>
      <c r="K82" s="21">
        <f t="shared" si="23"/>
        <v>7.1614200000000006</v>
      </c>
      <c r="L82" s="21">
        <f t="shared" si="24"/>
        <v>1.1566800000000002</v>
      </c>
      <c r="M82" s="159">
        <f t="shared" si="25"/>
        <v>23.800000000000004</v>
      </c>
      <c r="N82" s="22"/>
      <c r="P82" s="37">
        <f t="shared" si="17"/>
        <v>9.9293600000000009</v>
      </c>
      <c r="Q82" s="37">
        <f t="shared" si="18"/>
        <v>5.5525400000000005</v>
      </c>
      <c r="R82" s="37">
        <f t="shared" si="19"/>
        <v>7.1614200000000006</v>
      </c>
      <c r="S82" s="37">
        <f t="shared" si="20"/>
        <v>1.1566800000000002</v>
      </c>
      <c r="T82" s="37">
        <f t="shared" si="26"/>
        <v>23.800000000000004</v>
      </c>
    </row>
    <row r="83" spans="1:20">
      <c r="A83" s="8" t="s">
        <v>125</v>
      </c>
      <c r="B83" s="198">
        <v>23.8</v>
      </c>
      <c r="C83" s="198">
        <v>23.8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9.9293600000000009</v>
      </c>
      <c r="J83" s="21">
        <f t="shared" si="22"/>
        <v>5.5525400000000005</v>
      </c>
      <c r="K83" s="21">
        <f t="shared" si="23"/>
        <v>7.1614200000000006</v>
      </c>
      <c r="L83" s="21">
        <f t="shared" si="24"/>
        <v>1.1566800000000002</v>
      </c>
      <c r="M83" s="159">
        <f t="shared" si="25"/>
        <v>23.800000000000004</v>
      </c>
      <c r="N83" s="22"/>
      <c r="P83" s="37">
        <f t="shared" si="17"/>
        <v>9.9293600000000009</v>
      </c>
      <c r="Q83" s="37">
        <f t="shared" si="18"/>
        <v>5.5525400000000005</v>
      </c>
      <c r="R83" s="37">
        <f t="shared" si="19"/>
        <v>7.1614200000000006</v>
      </c>
      <c r="S83" s="37">
        <f t="shared" si="20"/>
        <v>1.1566800000000002</v>
      </c>
      <c r="T83" s="37">
        <f t="shared" si="26"/>
        <v>23.800000000000004</v>
      </c>
    </row>
    <row r="84" spans="1:20">
      <c r="A84" s="8" t="s">
        <v>126</v>
      </c>
      <c r="B84" s="198">
        <v>23.8</v>
      </c>
      <c r="C84" s="198">
        <v>23.8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9.9293600000000009</v>
      </c>
      <c r="J84" s="21">
        <f t="shared" si="22"/>
        <v>5.5525400000000005</v>
      </c>
      <c r="K84" s="21">
        <f t="shared" si="23"/>
        <v>7.1614200000000006</v>
      </c>
      <c r="L84" s="21">
        <f t="shared" si="24"/>
        <v>1.1566800000000002</v>
      </c>
      <c r="M84" s="159">
        <f t="shared" si="25"/>
        <v>23.800000000000004</v>
      </c>
      <c r="N84" s="22"/>
      <c r="P84" s="37">
        <f t="shared" si="17"/>
        <v>9.9293600000000009</v>
      </c>
      <c r="Q84" s="37">
        <f t="shared" si="18"/>
        <v>5.5525400000000005</v>
      </c>
      <c r="R84" s="37">
        <f t="shared" si="19"/>
        <v>7.1614200000000006</v>
      </c>
      <c r="S84" s="37">
        <f t="shared" si="20"/>
        <v>1.1566800000000002</v>
      </c>
      <c r="T84" s="37">
        <f t="shared" si="26"/>
        <v>23.800000000000004</v>
      </c>
    </row>
    <row r="85" spans="1:20">
      <c r="A85" s="8" t="s">
        <v>127</v>
      </c>
      <c r="B85" s="198">
        <v>23.8</v>
      </c>
      <c r="C85" s="198">
        <v>23.8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9.9293600000000009</v>
      </c>
      <c r="J85" s="21">
        <f t="shared" si="22"/>
        <v>5.5525400000000005</v>
      </c>
      <c r="K85" s="21">
        <f t="shared" si="23"/>
        <v>7.1614200000000006</v>
      </c>
      <c r="L85" s="21">
        <f t="shared" si="24"/>
        <v>1.1566800000000002</v>
      </c>
      <c r="M85" s="159">
        <f t="shared" si="25"/>
        <v>23.800000000000004</v>
      </c>
      <c r="N85" s="22"/>
      <c r="P85" s="37">
        <f t="shared" si="17"/>
        <v>9.9293600000000009</v>
      </c>
      <c r="Q85" s="37">
        <f t="shared" si="18"/>
        <v>5.5525400000000005</v>
      </c>
      <c r="R85" s="37">
        <f t="shared" si="19"/>
        <v>7.1614200000000006</v>
      </c>
      <c r="S85" s="37">
        <f t="shared" si="20"/>
        <v>1.1566800000000002</v>
      </c>
      <c r="T85" s="37">
        <f t="shared" si="26"/>
        <v>23.800000000000004</v>
      </c>
    </row>
    <row r="86" spans="1:20">
      <c r="A86" s="8" t="s">
        <v>128</v>
      </c>
      <c r="B86" s="198">
        <v>23.8</v>
      </c>
      <c r="C86" s="198">
        <v>23.8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9.9293600000000009</v>
      </c>
      <c r="J86" s="21">
        <f t="shared" si="22"/>
        <v>5.5525400000000005</v>
      </c>
      <c r="K86" s="21">
        <f t="shared" si="23"/>
        <v>7.1614200000000006</v>
      </c>
      <c r="L86" s="21">
        <f t="shared" si="24"/>
        <v>1.1566800000000002</v>
      </c>
      <c r="M86" s="159">
        <f t="shared" si="25"/>
        <v>23.800000000000004</v>
      </c>
      <c r="N86" s="22"/>
      <c r="P86" s="37">
        <f t="shared" si="17"/>
        <v>9.9293600000000009</v>
      </c>
      <c r="Q86" s="37">
        <f t="shared" si="18"/>
        <v>5.5525400000000005</v>
      </c>
      <c r="R86" s="37">
        <f t="shared" si="19"/>
        <v>7.1614200000000006</v>
      </c>
      <c r="S86" s="37">
        <f t="shared" si="20"/>
        <v>1.1566800000000002</v>
      </c>
      <c r="T86" s="37">
        <f t="shared" si="26"/>
        <v>23.800000000000004</v>
      </c>
    </row>
    <row r="87" spans="1:20">
      <c r="A87" s="8" t="s">
        <v>129</v>
      </c>
      <c r="B87" s="198">
        <v>23.8</v>
      </c>
      <c r="C87" s="198">
        <v>23.8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9.9293600000000009</v>
      </c>
      <c r="J87" s="21">
        <f t="shared" si="22"/>
        <v>5.5525400000000005</v>
      </c>
      <c r="K87" s="21">
        <f t="shared" si="23"/>
        <v>7.1614200000000006</v>
      </c>
      <c r="L87" s="21">
        <f t="shared" si="24"/>
        <v>1.1566800000000002</v>
      </c>
      <c r="M87" s="159">
        <f t="shared" si="25"/>
        <v>23.800000000000004</v>
      </c>
      <c r="N87" s="22"/>
      <c r="P87" s="37">
        <f t="shared" si="17"/>
        <v>9.9293600000000009</v>
      </c>
      <c r="Q87" s="37">
        <f t="shared" si="18"/>
        <v>5.5525400000000005</v>
      </c>
      <c r="R87" s="37">
        <f t="shared" si="19"/>
        <v>7.1614200000000006</v>
      </c>
      <c r="S87" s="37">
        <f t="shared" si="20"/>
        <v>1.1566800000000002</v>
      </c>
      <c r="T87" s="37">
        <f t="shared" si="26"/>
        <v>23.800000000000004</v>
      </c>
    </row>
    <row r="88" spans="1:20">
      <c r="A88" s="8" t="s">
        <v>130</v>
      </c>
      <c r="B88" s="198">
        <v>23.8</v>
      </c>
      <c r="C88" s="198">
        <v>23.8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9.9293600000000009</v>
      </c>
      <c r="J88" s="21">
        <f t="shared" si="22"/>
        <v>5.5525400000000005</v>
      </c>
      <c r="K88" s="21">
        <f t="shared" si="23"/>
        <v>7.1614200000000006</v>
      </c>
      <c r="L88" s="21">
        <f t="shared" si="24"/>
        <v>1.1566800000000002</v>
      </c>
      <c r="M88" s="159">
        <f t="shared" si="25"/>
        <v>23.800000000000004</v>
      </c>
      <c r="N88" s="22"/>
      <c r="P88" s="37">
        <f t="shared" si="17"/>
        <v>9.9293600000000009</v>
      </c>
      <c r="Q88" s="37">
        <f t="shared" si="18"/>
        <v>5.5525400000000005</v>
      </c>
      <c r="R88" s="37">
        <f t="shared" si="19"/>
        <v>7.1614200000000006</v>
      </c>
      <c r="S88" s="37">
        <f t="shared" si="20"/>
        <v>1.1566800000000002</v>
      </c>
      <c r="T88" s="37">
        <f t="shared" si="26"/>
        <v>23.800000000000004</v>
      </c>
    </row>
    <row r="89" spans="1:20">
      <c r="A89" s="8" t="s">
        <v>131</v>
      </c>
      <c r="B89" s="198">
        <v>23.8</v>
      </c>
      <c r="C89" s="198">
        <v>23.8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9.9293600000000009</v>
      </c>
      <c r="J89" s="21">
        <f t="shared" si="22"/>
        <v>5.5525400000000005</v>
      </c>
      <c r="K89" s="21">
        <f t="shared" si="23"/>
        <v>7.1614200000000006</v>
      </c>
      <c r="L89" s="21">
        <f t="shared" si="24"/>
        <v>1.1566800000000002</v>
      </c>
      <c r="M89" s="159">
        <f t="shared" si="25"/>
        <v>23.800000000000004</v>
      </c>
      <c r="N89" s="22"/>
      <c r="P89" s="37">
        <f t="shared" si="17"/>
        <v>9.9293600000000009</v>
      </c>
      <c r="Q89" s="37">
        <f t="shared" si="18"/>
        <v>5.5525400000000005</v>
      </c>
      <c r="R89" s="37">
        <f t="shared" si="19"/>
        <v>7.1614200000000006</v>
      </c>
      <c r="S89" s="37">
        <f t="shared" si="20"/>
        <v>1.1566800000000002</v>
      </c>
      <c r="T89" s="37">
        <f t="shared" si="26"/>
        <v>23.800000000000004</v>
      </c>
    </row>
    <row r="90" spans="1:20">
      <c r="A90" s="8" t="s">
        <v>132</v>
      </c>
      <c r="B90" s="198">
        <v>23.8</v>
      </c>
      <c r="C90" s="198">
        <v>23.8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9.9293600000000009</v>
      </c>
      <c r="J90" s="21">
        <f t="shared" si="22"/>
        <v>5.5525400000000005</v>
      </c>
      <c r="K90" s="21">
        <f t="shared" si="23"/>
        <v>7.1614200000000006</v>
      </c>
      <c r="L90" s="21">
        <f t="shared" si="24"/>
        <v>1.1566800000000002</v>
      </c>
      <c r="M90" s="159">
        <f t="shared" si="25"/>
        <v>23.800000000000004</v>
      </c>
      <c r="N90" s="22"/>
      <c r="P90" s="37">
        <f t="shared" si="17"/>
        <v>9.9293600000000009</v>
      </c>
      <c r="Q90" s="37">
        <f t="shared" si="18"/>
        <v>5.5525400000000005</v>
      </c>
      <c r="R90" s="37">
        <f t="shared" si="19"/>
        <v>7.1614200000000006</v>
      </c>
      <c r="S90" s="37">
        <f t="shared" si="20"/>
        <v>1.1566800000000002</v>
      </c>
      <c r="T90" s="37">
        <f t="shared" si="26"/>
        <v>23.800000000000004</v>
      </c>
    </row>
    <row r="91" spans="1:20">
      <c r="A91" s="8" t="s">
        <v>133</v>
      </c>
      <c r="B91" s="198">
        <v>23.8</v>
      </c>
      <c r="C91" s="198">
        <v>23.8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9.9293600000000009</v>
      </c>
      <c r="J91" s="21">
        <f t="shared" si="22"/>
        <v>5.5525400000000005</v>
      </c>
      <c r="K91" s="21">
        <f t="shared" si="23"/>
        <v>7.1614200000000006</v>
      </c>
      <c r="L91" s="21">
        <f t="shared" si="24"/>
        <v>1.1566800000000002</v>
      </c>
      <c r="M91" s="159">
        <f t="shared" si="25"/>
        <v>23.800000000000004</v>
      </c>
      <c r="N91" s="22"/>
      <c r="P91" s="37">
        <f t="shared" si="17"/>
        <v>9.9293600000000009</v>
      </c>
      <c r="Q91" s="37">
        <f t="shared" si="18"/>
        <v>5.5525400000000005</v>
      </c>
      <c r="R91" s="37">
        <f t="shared" si="19"/>
        <v>7.1614200000000006</v>
      </c>
      <c r="S91" s="37">
        <f t="shared" si="20"/>
        <v>1.1566800000000002</v>
      </c>
      <c r="T91" s="37">
        <f t="shared" si="26"/>
        <v>23.800000000000004</v>
      </c>
    </row>
    <row r="92" spans="1:20">
      <c r="A92" s="8" t="s">
        <v>134</v>
      </c>
      <c r="B92" s="198">
        <v>23.8</v>
      </c>
      <c r="C92" s="198">
        <v>23.8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9.9293600000000009</v>
      </c>
      <c r="J92" s="21">
        <f t="shared" si="22"/>
        <v>5.5525400000000005</v>
      </c>
      <c r="K92" s="21">
        <f t="shared" si="23"/>
        <v>7.1614200000000006</v>
      </c>
      <c r="L92" s="21">
        <f t="shared" si="24"/>
        <v>1.1566800000000002</v>
      </c>
      <c r="M92" s="159">
        <f t="shared" si="25"/>
        <v>23.800000000000004</v>
      </c>
      <c r="N92" s="22"/>
      <c r="P92" s="37">
        <f t="shared" si="17"/>
        <v>9.9293600000000009</v>
      </c>
      <c r="Q92" s="37">
        <f t="shared" si="18"/>
        <v>5.5525400000000005</v>
      </c>
      <c r="R92" s="37">
        <f t="shared" si="19"/>
        <v>7.1614200000000006</v>
      </c>
      <c r="S92" s="37">
        <f t="shared" si="20"/>
        <v>1.1566800000000002</v>
      </c>
      <c r="T92" s="37">
        <f t="shared" si="26"/>
        <v>23.800000000000004</v>
      </c>
    </row>
    <row r="93" spans="1:20">
      <c r="A93" s="8" t="s">
        <v>135</v>
      </c>
      <c r="B93" s="198">
        <v>23.8</v>
      </c>
      <c r="C93" s="198">
        <v>23.8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9.9293600000000009</v>
      </c>
      <c r="J93" s="21">
        <f t="shared" si="22"/>
        <v>5.5525400000000005</v>
      </c>
      <c r="K93" s="21">
        <f t="shared" si="23"/>
        <v>7.1614200000000006</v>
      </c>
      <c r="L93" s="21">
        <f t="shared" si="24"/>
        <v>1.1566800000000002</v>
      </c>
      <c r="M93" s="159">
        <f t="shared" si="25"/>
        <v>23.800000000000004</v>
      </c>
      <c r="N93" s="22"/>
      <c r="P93" s="37">
        <f t="shared" si="17"/>
        <v>9.9293600000000009</v>
      </c>
      <c r="Q93" s="37">
        <f t="shared" si="18"/>
        <v>5.5525400000000005</v>
      </c>
      <c r="R93" s="37">
        <f t="shared" si="19"/>
        <v>7.1614200000000006</v>
      </c>
      <c r="S93" s="37">
        <f t="shared" si="20"/>
        <v>1.1566800000000002</v>
      </c>
      <c r="T93" s="37">
        <f t="shared" si="26"/>
        <v>23.800000000000004</v>
      </c>
    </row>
    <row r="94" spans="1:20">
      <c r="A94" s="8" t="s">
        <v>136</v>
      </c>
      <c r="B94" s="198">
        <v>23.8</v>
      </c>
      <c r="C94" s="198">
        <v>23.8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9.9293600000000009</v>
      </c>
      <c r="J94" s="21">
        <f t="shared" si="22"/>
        <v>5.5525400000000005</v>
      </c>
      <c r="K94" s="21">
        <f t="shared" si="23"/>
        <v>7.1614200000000006</v>
      </c>
      <c r="L94" s="21">
        <f t="shared" si="24"/>
        <v>1.1566800000000002</v>
      </c>
      <c r="M94" s="159">
        <f t="shared" si="25"/>
        <v>23.800000000000004</v>
      </c>
      <c r="N94" s="22"/>
      <c r="P94" s="37">
        <f t="shared" si="17"/>
        <v>9.9293600000000009</v>
      </c>
      <c r="Q94" s="37">
        <f t="shared" si="18"/>
        <v>5.5525400000000005</v>
      </c>
      <c r="R94" s="37">
        <f t="shared" si="19"/>
        <v>7.1614200000000006</v>
      </c>
      <c r="S94" s="37">
        <f t="shared" si="20"/>
        <v>1.1566800000000002</v>
      </c>
      <c r="T94" s="37">
        <f t="shared" si="26"/>
        <v>23.800000000000004</v>
      </c>
    </row>
    <row r="95" spans="1:20">
      <c r="A95" s="8" t="s">
        <v>137</v>
      </c>
      <c r="B95" s="198">
        <v>23.8</v>
      </c>
      <c r="C95" s="198">
        <v>23.8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9.9293600000000009</v>
      </c>
      <c r="J95" s="21">
        <f t="shared" si="22"/>
        <v>5.5525400000000005</v>
      </c>
      <c r="K95" s="21">
        <f t="shared" si="23"/>
        <v>7.1614200000000006</v>
      </c>
      <c r="L95" s="21">
        <f t="shared" si="24"/>
        <v>1.1566800000000002</v>
      </c>
      <c r="M95" s="159">
        <f t="shared" si="25"/>
        <v>23.800000000000004</v>
      </c>
      <c r="N95" s="22"/>
      <c r="P95" s="37">
        <f t="shared" si="17"/>
        <v>9.9293600000000009</v>
      </c>
      <c r="Q95" s="37">
        <f t="shared" si="18"/>
        <v>5.5525400000000005</v>
      </c>
      <c r="R95" s="37">
        <f t="shared" si="19"/>
        <v>7.1614200000000006</v>
      </c>
      <c r="S95" s="37">
        <f t="shared" si="20"/>
        <v>1.1566800000000002</v>
      </c>
      <c r="T95" s="37">
        <f t="shared" si="26"/>
        <v>23.800000000000004</v>
      </c>
    </row>
    <row r="96" spans="1:20">
      <c r="A96" s="8" t="s">
        <v>138</v>
      </c>
      <c r="B96" s="198">
        <v>23.8</v>
      </c>
      <c r="C96" s="198">
        <v>23.8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9.9293600000000009</v>
      </c>
      <c r="J96" s="21">
        <f t="shared" si="22"/>
        <v>5.5525400000000005</v>
      </c>
      <c r="K96" s="21">
        <f t="shared" si="23"/>
        <v>7.1614200000000006</v>
      </c>
      <c r="L96" s="21">
        <f t="shared" si="24"/>
        <v>1.1566800000000002</v>
      </c>
      <c r="M96" s="159">
        <f t="shared" si="25"/>
        <v>23.800000000000004</v>
      </c>
      <c r="N96" s="22"/>
      <c r="P96" s="37">
        <f t="shared" si="17"/>
        <v>9.9293600000000009</v>
      </c>
      <c r="Q96" s="37">
        <f t="shared" si="18"/>
        <v>5.5525400000000005</v>
      </c>
      <c r="R96" s="37">
        <f t="shared" si="19"/>
        <v>7.1614200000000006</v>
      </c>
      <c r="S96" s="37">
        <f t="shared" si="20"/>
        <v>1.1566800000000002</v>
      </c>
      <c r="T96" s="37">
        <f t="shared" si="26"/>
        <v>23.800000000000004</v>
      </c>
    </row>
    <row r="97" spans="1:23">
      <c r="A97" s="8" t="s">
        <v>139</v>
      </c>
      <c r="B97" s="198">
        <v>23.8</v>
      </c>
      <c r="C97" s="198">
        <v>23.8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9.9293600000000009</v>
      </c>
      <c r="J97" s="21">
        <f t="shared" si="22"/>
        <v>5.5525400000000005</v>
      </c>
      <c r="K97" s="21">
        <f t="shared" si="23"/>
        <v>7.1614200000000006</v>
      </c>
      <c r="L97" s="21">
        <f t="shared" si="24"/>
        <v>1.1566800000000002</v>
      </c>
      <c r="M97" s="159">
        <f t="shared" si="25"/>
        <v>23.800000000000004</v>
      </c>
      <c r="N97" s="22"/>
      <c r="P97" s="37">
        <f t="shared" si="17"/>
        <v>9.9293600000000009</v>
      </c>
      <c r="Q97" s="37">
        <f t="shared" si="18"/>
        <v>5.5525400000000005</v>
      </c>
      <c r="R97" s="37">
        <f t="shared" si="19"/>
        <v>7.1614200000000006</v>
      </c>
      <c r="S97" s="37">
        <f t="shared" si="20"/>
        <v>1.1566800000000002</v>
      </c>
      <c r="T97" s="37">
        <f t="shared" si="26"/>
        <v>23.800000000000004</v>
      </c>
    </row>
    <row r="98" spans="1:23" ht="15.75" thickBot="1">
      <c r="A98" s="8" t="s">
        <v>140</v>
      </c>
      <c r="B98" s="198">
        <v>23.8</v>
      </c>
      <c r="C98" s="198">
        <v>23.8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9.9293600000000009</v>
      </c>
      <c r="J98" s="21">
        <f t="shared" si="22"/>
        <v>5.5525400000000005</v>
      </c>
      <c r="K98" s="21">
        <f t="shared" si="23"/>
        <v>7.1614200000000006</v>
      </c>
      <c r="L98" s="21">
        <f t="shared" si="24"/>
        <v>1.1566800000000002</v>
      </c>
      <c r="M98" s="159">
        <f t="shared" si="25"/>
        <v>23.800000000000004</v>
      </c>
      <c r="N98" s="22"/>
      <c r="P98" s="37">
        <f t="shared" si="17"/>
        <v>9.9293600000000009</v>
      </c>
      <c r="Q98" s="37">
        <f t="shared" si="18"/>
        <v>5.5525400000000005</v>
      </c>
      <c r="R98" s="37">
        <f t="shared" si="19"/>
        <v>7.1614200000000006</v>
      </c>
      <c r="S98" s="37">
        <f t="shared" si="20"/>
        <v>1.1566800000000002</v>
      </c>
      <c r="T98" s="37">
        <f t="shared" si="26"/>
        <v>23.800000000000004</v>
      </c>
    </row>
    <row r="99" spans="1:23" ht="15.75" thickBot="1">
      <c r="A99" s="8" t="s">
        <v>175</v>
      </c>
      <c r="B99" s="20">
        <f t="shared" ref="B99:H99" si="27">SUM(B3:B98)/4000</f>
        <v>0.57284999999999986</v>
      </c>
      <c r="C99" s="20">
        <f t="shared" si="27"/>
        <v>0.57289999999999985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0.23901387999999965</v>
      </c>
      <c r="J99" s="160">
        <f t="shared" ref="J99:L99" si="28">SUM(J3:J98)/4000</f>
        <v>0.13365757000000023</v>
      </c>
      <c r="K99" s="160">
        <f t="shared" si="28"/>
        <v>0.17238561000000027</v>
      </c>
      <c r="L99" s="160">
        <f t="shared" si="28"/>
        <v>2.7842939999999951E-2</v>
      </c>
      <c r="M99" s="161">
        <f>SUM(M3:M98)/4000</f>
        <v>0.57289999999999985</v>
      </c>
      <c r="N99" s="23"/>
      <c r="P99" s="37">
        <f>SUM(P3:P98)/4000</f>
        <v>0.23901387999999965</v>
      </c>
      <c r="Q99" s="37">
        <f t="shared" ref="Q99:S99" si="29">SUM(Q3:Q98)/4000</f>
        <v>0.13365757000000023</v>
      </c>
      <c r="R99" s="37">
        <f t="shared" si="29"/>
        <v>0.17238561000000027</v>
      </c>
      <c r="S99" s="37">
        <f t="shared" si="29"/>
        <v>2.7842939999999951E-2</v>
      </c>
      <c r="T99" s="37">
        <f t="shared" si="26"/>
        <v>0.57290000000000019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45194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2.42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2.42</v>
      </c>
      <c r="W3">
        <v>0</v>
      </c>
      <c r="X3">
        <v>0</v>
      </c>
      <c r="Y3">
        <v>2.42</v>
      </c>
      <c r="Z3">
        <v>0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0.57999999999999996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0.57999999999999996</v>
      </c>
      <c r="W4">
        <v>0</v>
      </c>
      <c r="X4">
        <v>0</v>
      </c>
      <c r="Y4">
        <v>0.57999999999999996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2.2200000000000002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2.2200000000000002</v>
      </c>
      <c r="W5">
        <v>0</v>
      </c>
      <c r="X5">
        <v>0</v>
      </c>
      <c r="Y5">
        <v>2.2200000000000002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1.74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1.74</v>
      </c>
      <c r="W6">
        <v>0</v>
      </c>
      <c r="X6">
        <v>0</v>
      </c>
      <c r="Y6">
        <v>1.74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0.87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0.87</v>
      </c>
      <c r="W7">
        <v>0</v>
      </c>
      <c r="X7">
        <v>0</v>
      </c>
      <c r="Y7">
        <v>0.87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1.45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1.45</v>
      </c>
      <c r="W8">
        <v>0</v>
      </c>
      <c r="X8">
        <v>0</v>
      </c>
      <c r="Y8">
        <v>1.45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0.68</v>
      </c>
      <c r="N15" s="73">
        <v>0</v>
      </c>
      <c r="O15" s="46">
        <v>-7.03</v>
      </c>
      <c r="P15" s="46">
        <v>0</v>
      </c>
      <c r="Q15" s="46">
        <v>0</v>
      </c>
      <c r="R15" s="46">
        <v>0</v>
      </c>
      <c r="S15" s="74">
        <v>0</v>
      </c>
      <c r="U15" s="73">
        <v>-7.03</v>
      </c>
      <c r="V15" s="74">
        <v>0.68</v>
      </c>
      <c r="W15">
        <v>0</v>
      </c>
      <c r="X15">
        <v>-7.03</v>
      </c>
      <c r="Y15">
        <v>0.68</v>
      </c>
      <c r="Z15">
        <v>0</v>
      </c>
    </row>
    <row r="16" spans="1:26">
      <c r="G16" t="s">
        <v>58</v>
      </c>
      <c r="H16" s="73">
        <v>48.33</v>
      </c>
      <c r="I16" s="46">
        <v>0</v>
      </c>
      <c r="J16" s="46">
        <v>0</v>
      </c>
      <c r="K16" s="46">
        <v>0</v>
      </c>
      <c r="L16" s="46">
        <v>0</v>
      </c>
      <c r="M16" s="74">
        <v>2.42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50.75</v>
      </c>
      <c r="W16">
        <v>48.33</v>
      </c>
      <c r="X16">
        <v>0</v>
      </c>
      <c r="Y16">
        <v>2.42</v>
      </c>
      <c r="Z16">
        <v>0</v>
      </c>
    </row>
    <row r="17" spans="7:26">
      <c r="G17" t="s">
        <v>59</v>
      </c>
      <c r="H17" s="73">
        <v>50.26</v>
      </c>
      <c r="I17" s="46">
        <v>0</v>
      </c>
      <c r="J17" s="46">
        <v>0</v>
      </c>
      <c r="K17" s="46">
        <v>0</v>
      </c>
      <c r="L17" s="46">
        <v>0</v>
      </c>
      <c r="M17" s="74">
        <v>0.57999999999999996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50.84</v>
      </c>
      <c r="W17">
        <v>50.26</v>
      </c>
      <c r="X17">
        <v>0</v>
      </c>
      <c r="Y17">
        <v>0.57999999999999996</v>
      </c>
      <c r="Z17">
        <v>0</v>
      </c>
    </row>
    <row r="18" spans="7:26">
      <c r="G18" t="s">
        <v>60</v>
      </c>
      <c r="H18" s="73">
        <v>23.2</v>
      </c>
      <c r="I18" s="46">
        <v>0</v>
      </c>
      <c r="J18" s="46">
        <v>0</v>
      </c>
      <c r="K18" s="46">
        <v>0</v>
      </c>
      <c r="L18" s="46">
        <v>0</v>
      </c>
      <c r="M18" s="74">
        <v>3.48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26.68</v>
      </c>
      <c r="W18">
        <v>23.2</v>
      </c>
      <c r="X18">
        <v>0</v>
      </c>
      <c r="Y18">
        <v>3.48</v>
      </c>
      <c r="Z18">
        <v>0</v>
      </c>
    </row>
    <row r="19" spans="7:26">
      <c r="G19" t="s">
        <v>61</v>
      </c>
      <c r="H19" s="73">
        <v>56.06</v>
      </c>
      <c r="I19" s="46">
        <v>0</v>
      </c>
      <c r="J19" s="46">
        <v>0</v>
      </c>
      <c r="K19" s="46">
        <v>0</v>
      </c>
      <c r="L19" s="46">
        <v>0</v>
      </c>
      <c r="M19" s="74">
        <v>3.19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59.25</v>
      </c>
      <c r="W19">
        <v>56.06</v>
      </c>
      <c r="X19">
        <v>0</v>
      </c>
      <c r="Y19">
        <v>3.19</v>
      </c>
      <c r="Z19">
        <v>0</v>
      </c>
    </row>
    <row r="20" spans="7:26">
      <c r="G20" t="s">
        <v>62</v>
      </c>
      <c r="H20" s="73">
        <v>38.67</v>
      </c>
      <c r="I20" s="46">
        <v>0</v>
      </c>
      <c r="J20" s="46">
        <v>0</v>
      </c>
      <c r="K20" s="46">
        <v>0</v>
      </c>
      <c r="L20" s="46">
        <v>0</v>
      </c>
      <c r="M20" s="74">
        <v>5.7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44.37</v>
      </c>
      <c r="W20">
        <v>38.67</v>
      </c>
      <c r="X20">
        <v>0</v>
      </c>
      <c r="Y20">
        <v>5.7</v>
      </c>
      <c r="Z20">
        <v>0</v>
      </c>
    </row>
    <row r="21" spans="7:26">
      <c r="G21" t="s">
        <v>63</v>
      </c>
      <c r="H21" s="73">
        <v>17.39</v>
      </c>
      <c r="I21" s="46">
        <v>0</v>
      </c>
      <c r="J21" s="46">
        <v>0</v>
      </c>
      <c r="K21" s="46">
        <v>0</v>
      </c>
      <c r="L21" s="46">
        <v>0</v>
      </c>
      <c r="M21" s="74">
        <v>7.35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24.74</v>
      </c>
      <c r="W21">
        <v>17.39</v>
      </c>
      <c r="X21">
        <v>0</v>
      </c>
      <c r="Y21">
        <v>7.35</v>
      </c>
      <c r="Z21">
        <v>0</v>
      </c>
    </row>
    <row r="22" spans="7:26">
      <c r="G22" t="s">
        <v>64</v>
      </c>
      <c r="H22" s="73">
        <v>4.83</v>
      </c>
      <c r="I22" s="46">
        <v>0</v>
      </c>
      <c r="J22" s="46">
        <v>0</v>
      </c>
      <c r="K22" s="46">
        <v>0</v>
      </c>
      <c r="L22" s="46">
        <v>0</v>
      </c>
      <c r="M22" s="74">
        <v>7.54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12.37</v>
      </c>
      <c r="W22">
        <v>4.83</v>
      </c>
      <c r="X22">
        <v>0</v>
      </c>
      <c r="Y22">
        <v>7.54</v>
      </c>
      <c r="Z22">
        <v>0</v>
      </c>
    </row>
    <row r="23" spans="7:26">
      <c r="G23" t="s">
        <v>65</v>
      </c>
      <c r="H23" s="73">
        <v>28.99</v>
      </c>
      <c r="I23" s="46">
        <v>0</v>
      </c>
      <c r="J23" s="46">
        <v>0</v>
      </c>
      <c r="K23" s="46">
        <v>0</v>
      </c>
      <c r="L23" s="46">
        <v>0</v>
      </c>
      <c r="M23" s="74">
        <v>9.67</v>
      </c>
      <c r="N23" s="73">
        <v>0</v>
      </c>
      <c r="O23" s="46">
        <v>-0.53</v>
      </c>
      <c r="P23" s="46">
        <v>0</v>
      </c>
      <c r="Q23" s="46">
        <v>0</v>
      </c>
      <c r="R23" s="46">
        <v>0</v>
      </c>
      <c r="S23" s="74">
        <v>0</v>
      </c>
      <c r="U23" s="73">
        <v>-0.53</v>
      </c>
      <c r="V23" s="74">
        <v>38.659999999999997</v>
      </c>
      <c r="W23">
        <v>28.99</v>
      </c>
      <c r="X23">
        <v>-0.53</v>
      </c>
      <c r="Y23">
        <v>9.67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9.67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9.67</v>
      </c>
      <c r="W24">
        <v>0</v>
      </c>
      <c r="X24">
        <v>0</v>
      </c>
      <c r="Y24">
        <v>9.67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8.8000000000000007</v>
      </c>
      <c r="N25" s="73">
        <v>0</v>
      </c>
      <c r="O25" s="46">
        <v>-26</v>
      </c>
      <c r="P25" s="46">
        <v>0</v>
      </c>
      <c r="Q25" s="46">
        <v>0</v>
      </c>
      <c r="R25" s="46">
        <v>0</v>
      </c>
      <c r="S25" s="74">
        <v>0</v>
      </c>
      <c r="U25" s="73">
        <v>-26</v>
      </c>
      <c r="V25" s="74">
        <v>8.8000000000000007</v>
      </c>
      <c r="W25">
        <v>0</v>
      </c>
      <c r="X25">
        <v>-26</v>
      </c>
      <c r="Y25">
        <v>8.8000000000000007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8.8000000000000007</v>
      </c>
      <c r="N26" s="73">
        <v>0</v>
      </c>
      <c r="O26" s="46">
        <v>-79</v>
      </c>
      <c r="P26" s="46">
        <v>0</v>
      </c>
      <c r="Q26" s="46">
        <v>0</v>
      </c>
      <c r="R26" s="46">
        <v>0</v>
      </c>
      <c r="S26" s="74">
        <v>0</v>
      </c>
      <c r="U26" s="73">
        <v>-79</v>
      </c>
      <c r="V26" s="74">
        <v>8.8000000000000007</v>
      </c>
      <c r="W26">
        <v>0</v>
      </c>
      <c r="X26">
        <v>-79</v>
      </c>
      <c r="Y26">
        <v>8.8000000000000007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7.64</v>
      </c>
      <c r="N27" s="73">
        <v>0</v>
      </c>
      <c r="O27" s="46">
        <v>-75</v>
      </c>
      <c r="P27" s="46">
        <v>-54</v>
      </c>
      <c r="Q27" s="46">
        <v>0</v>
      </c>
      <c r="R27" s="46">
        <v>0</v>
      </c>
      <c r="S27" s="74">
        <v>0</v>
      </c>
      <c r="U27" s="73">
        <v>-129</v>
      </c>
      <c r="V27" s="74">
        <v>7.64</v>
      </c>
      <c r="W27">
        <v>0</v>
      </c>
      <c r="X27">
        <v>-75</v>
      </c>
      <c r="Y27">
        <v>7.64</v>
      </c>
      <c r="Z27">
        <v>-54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9.67</v>
      </c>
      <c r="N28" s="73">
        <v>0</v>
      </c>
      <c r="O28" s="46">
        <v>-75</v>
      </c>
      <c r="P28" s="46">
        <v>-66</v>
      </c>
      <c r="Q28" s="46">
        <v>0</v>
      </c>
      <c r="R28" s="46">
        <v>0</v>
      </c>
      <c r="S28" s="74">
        <v>0</v>
      </c>
      <c r="U28" s="73">
        <v>-141</v>
      </c>
      <c r="V28" s="74">
        <v>9.67</v>
      </c>
      <c r="W28">
        <v>0</v>
      </c>
      <c r="X28">
        <v>-75</v>
      </c>
      <c r="Y28">
        <v>9.67</v>
      </c>
      <c r="Z28">
        <v>-66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9.67</v>
      </c>
      <c r="N29" s="73">
        <v>0</v>
      </c>
      <c r="O29" s="46">
        <v>-75</v>
      </c>
      <c r="P29" s="46">
        <v>-79</v>
      </c>
      <c r="Q29" s="46">
        <v>0</v>
      </c>
      <c r="R29" s="46">
        <v>0</v>
      </c>
      <c r="S29" s="74">
        <v>0</v>
      </c>
      <c r="U29" s="73">
        <v>-154</v>
      </c>
      <c r="V29" s="74">
        <v>9.67</v>
      </c>
      <c r="W29">
        <v>0</v>
      </c>
      <c r="X29">
        <v>-75</v>
      </c>
      <c r="Y29">
        <v>9.67</v>
      </c>
      <c r="Z29">
        <v>-79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9.67</v>
      </c>
      <c r="N30" s="73">
        <v>0</v>
      </c>
      <c r="O30" s="46">
        <v>-85</v>
      </c>
      <c r="P30" s="46">
        <v>-86</v>
      </c>
      <c r="Q30" s="46">
        <v>0</v>
      </c>
      <c r="R30" s="46">
        <v>0</v>
      </c>
      <c r="S30" s="74">
        <v>0</v>
      </c>
      <c r="U30" s="73">
        <v>-171</v>
      </c>
      <c r="V30" s="74">
        <v>9.67</v>
      </c>
      <c r="W30">
        <v>0</v>
      </c>
      <c r="X30">
        <v>-85</v>
      </c>
      <c r="Y30">
        <v>9.67</v>
      </c>
      <c r="Z30">
        <v>-86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6.38</v>
      </c>
      <c r="N31" s="73">
        <v>0</v>
      </c>
      <c r="O31" s="46">
        <v>-110</v>
      </c>
      <c r="P31" s="46">
        <v>-108</v>
      </c>
      <c r="Q31" s="46">
        <v>0</v>
      </c>
      <c r="R31" s="46">
        <v>0</v>
      </c>
      <c r="S31" s="74">
        <v>0</v>
      </c>
      <c r="U31" s="73">
        <v>-218</v>
      </c>
      <c r="V31" s="74">
        <v>6.38</v>
      </c>
      <c r="W31">
        <v>0</v>
      </c>
      <c r="X31">
        <v>-110</v>
      </c>
      <c r="Y31">
        <v>6.38</v>
      </c>
      <c r="Z31">
        <v>-108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6.57</v>
      </c>
      <c r="N32" s="73">
        <v>0</v>
      </c>
      <c r="O32" s="46">
        <v>-135</v>
      </c>
      <c r="P32" s="46">
        <v>-128</v>
      </c>
      <c r="Q32" s="46">
        <v>0</v>
      </c>
      <c r="R32" s="46">
        <v>0</v>
      </c>
      <c r="S32" s="74">
        <v>0</v>
      </c>
      <c r="U32" s="73">
        <v>-263</v>
      </c>
      <c r="V32" s="74">
        <v>6.57</v>
      </c>
      <c r="W32">
        <v>0</v>
      </c>
      <c r="X32">
        <v>-135</v>
      </c>
      <c r="Y32">
        <v>6.57</v>
      </c>
      <c r="Z32">
        <v>-128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5.61</v>
      </c>
      <c r="N33" s="73">
        <v>0</v>
      </c>
      <c r="O33" s="46">
        <v>-155</v>
      </c>
      <c r="P33" s="46">
        <v>-143</v>
      </c>
      <c r="Q33" s="46">
        <v>0</v>
      </c>
      <c r="R33" s="46">
        <v>0</v>
      </c>
      <c r="S33" s="74">
        <v>0</v>
      </c>
      <c r="U33" s="73">
        <v>-298</v>
      </c>
      <c r="V33" s="74">
        <v>5.61</v>
      </c>
      <c r="W33">
        <v>0</v>
      </c>
      <c r="X33">
        <v>-155</v>
      </c>
      <c r="Y33">
        <v>5.61</v>
      </c>
      <c r="Z33">
        <v>-143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4.74</v>
      </c>
      <c r="N34" s="73">
        <v>0</v>
      </c>
      <c r="O34" s="46">
        <v>-164</v>
      </c>
      <c r="P34" s="46">
        <v>-139</v>
      </c>
      <c r="Q34" s="46">
        <v>0</v>
      </c>
      <c r="R34" s="46">
        <v>0</v>
      </c>
      <c r="S34" s="74">
        <v>0</v>
      </c>
      <c r="U34" s="73">
        <v>-303</v>
      </c>
      <c r="V34" s="74">
        <v>4.74</v>
      </c>
      <c r="W34">
        <v>0</v>
      </c>
      <c r="X34">
        <v>-164</v>
      </c>
      <c r="Y34">
        <v>4.74</v>
      </c>
      <c r="Z34">
        <v>-139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5.61</v>
      </c>
      <c r="N35" s="73">
        <v>0</v>
      </c>
      <c r="O35" s="46">
        <v>-184</v>
      </c>
      <c r="P35" s="46">
        <v>-141</v>
      </c>
      <c r="Q35" s="46">
        <v>0</v>
      </c>
      <c r="R35" s="46">
        <v>0</v>
      </c>
      <c r="S35" s="74">
        <v>0</v>
      </c>
      <c r="U35" s="73">
        <v>-325</v>
      </c>
      <c r="V35" s="74">
        <v>5.61</v>
      </c>
      <c r="W35">
        <v>0</v>
      </c>
      <c r="X35">
        <v>-184</v>
      </c>
      <c r="Y35">
        <v>5.61</v>
      </c>
      <c r="Z35">
        <v>-141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5.61</v>
      </c>
      <c r="N36" s="73">
        <v>0</v>
      </c>
      <c r="O36" s="46">
        <v>-195</v>
      </c>
      <c r="P36" s="46">
        <v>-32</v>
      </c>
      <c r="Q36" s="46">
        <v>0</v>
      </c>
      <c r="R36" s="46">
        <v>0</v>
      </c>
      <c r="S36" s="74">
        <v>0</v>
      </c>
      <c r="U36" s="73">
        <v>-227</v>
      </c>
      <c r="V36" s="74">
        <v>5.61</v>
      </c>
      <c r="W36">
        <v>0</v>
      </c>
      <c r="X36">
        <v>-195</v>
      </c>
      <c r="Y36">
        <v>5.61</v>
      </c>
      <c r="Z36">
        <v>-32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8.02</v>
      </c>
      <c r="N37" s="73">
        <v>0</v>
      </c>
      <c r="O37" s="46">
        <v>-184</v>
      </c>
      <c r="P37" s="46">
        <v>-28</v>
      </c>
      <c r="Q37" s="46">
        <v>0</v>
      </c>
      <c r="R37" s="46">
        <v>0</v>
      </c>
      <c r="S37" s="74">
        <v>0</v>
      </c>
      <c r="U37" s="73">
        <v>-212</v>
      </c>
      <c r="V37" s="74">
        <v>8.02</v>
      </c>
      <c r="W37">
        <v>0</v>
      </c>
      <c r="X37">
        <v>-184</v>
      </c>
      <c r="Y37">
        <v>8.02</v>
      </c>
      <c r="Z37">
        <v>-28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9.67</v>
      </c>
      <c r="N38" s="73">
        <v>0</v>
      </c>
      <c r="O38" s="46">
        <v>-196</v>
      </c>
      <c r="P38" s="46">
        <v>-21</v>
      </c>
      <c r="Q38" s="46">
        <v>0</v>
      </c>
      <c r="R38" s="46">
        <v>0</v>
      </c>
      <c r="S38" s="74">
        <v>0</v>
      </c>
      <c r="U38" s="73">
        <v>-217</v>
      </c>
      <c r="V38" s="74">
        <v>9.67</v>
      </c>
      <c r="W38">
        <v>0</v>
      </c>
      <c r="X38">
        <v>-196</v>
      </c>
      <c r="Y38">
        <v>9.67</v>
      </c>
      <c r="Z38">
        <v>-21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9.67</v>
      </c>
      <c r="N39" s="73">
        <v>0</v>
      </c>
      <c r="O39" s="46">
        <v>-194</v>
      </c>
      <c r="P39" s="46">
        <v>-29</v>
      </c>
      <c r="Q39" s="46">
        <v>0</v>
      </c>
      <c r="R39" s="46">
        <v>0</v>
      </c>
      <c r="S39" s="74">
        <v>0</v>
      </c>
      <c r="U39" s="73">
        <v>-223</v>
      </c>
      <c r="V39" s="74">
        <v>9.67</v>
      </c>
      <c r="W39">
        <v>0</v>
      </c>
      <c r="X39">
        <v>-194</v>
      </c>
      <c r="Y39">
        <v>9.67</v>
      </c>
      <c r="Z39">
        <v>-29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9.67</v>
      </c>
      <c r="N40" s="73">
        <v>0</v>
      </c>
      <c r="O40" s="46">
        <v>-174</v>
      </c>
      <c r="P40" s="46">
        <v>0</v>
      </c>
      <c r="Q40" s="46">
        <v>0</v>
      </c>
      <c r="R40" s="46">
        <v>0</v>
      </c>
      <c r="S40" s="74">
        <v>0</v>
      </c>
      <c r="U40" s="73">
        <v>-174</v>
      </c>
      <c r="V40" s="74">
        <v>9.67</v>
      </c>
      <c r="W40">
        <v>0</v>
      </c>
      <c r="X40">
        <v>-174</v>
      </c>
      <c r="Y40">
        <v>9.67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6.67</v>
      </c>
      <c r="N41" s="73">
        <v>0</v>
      </c>
      <c r="O41" s="46">
        <v>-169</v>
      </c>
      <c r="P41" s="46">
        <v>0</v>
      </c>
      <c r="Q41" s="46">
        <v>0</v>
      </c>
      <c r="R41" s="46">
        <v>0</v>
      </c>
      <c r="S41" s="74">
        <v>0</v>
      </c>
      <c r="U41" s="73">
        <v>-169</v>
      </c>
      <c r="V41" s="74">
        <v>6.67</v>
      </c>
      <c r="W41">
        <v>0</v>
      </c>
      <c r="X41">
        <v>-169</v>
      </c>
      <c r="Y41">
        <v>6.67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4.16</v>
      </c>
      <c r="N42" s="73">
        <v>0</v>
      </c>
      <c r="O42" s="46">
        <v>-96</v>
      </c>
      <c r="P42" s="46">
        <v>0</v>
      </c>
      <c r="Q42" s="46">
        <v>0</v>
      </c>
      <c r="R42" s="46">
        <v>0</v>
      </c>
      <c r="S42" s="74">
        <v>0</v>
      </c>
      <c r="U42" s="73">
        <v>-96</v>
      </c>
      <c r="V42" s="74">
        <v>4.16</v>
      </c>
      <c r="W42">
        <v>0</v>
      </c>
      <c r="X42">
        <v>-96</v>
      </c>
      <c r="Y42">
        <v>4.16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3.58</v>
      </c>
      <c r="N43" s="73">
        <v>0</v>
      </c>
      <c r="O43" s="46">
        <v>-55</v>
      </c>
      <c r="P43" s="46">
        <v>0</v>
      </c>
      <c r="Q43" s="46">
        <v>0</v>
      </c>
      <c r="R43" s="46">
        <v>0</v>
      </c>
      <c r="S43" s="74">
        <v>0</v>
      </c>
      <c r="U43" s="73">
        <v>-55</v>
      </c>
      <c r="V43" s="74">
        <v>3.58</v>
      </c>
      <c r="W43">
        <v>0</v>
      </c>
      <c r="X43">
        <v>-55</v>
      </c>
      <c r="Y43">
        <v>3.58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4.45</v>
      </c>
      <c r="N44" s="73">
        <v>0</v>
      </c>
      <c r="O44" s="46">
        <v>-40</v>
      </c>
      <c r="P44" s="46">
        <v>0</v>
      </c>
      <c r="Q44" s="46">
        <v>0</v>
      </c>
      <c r="R44" s="46">
        <v>0</v>
      </c>
      <c r="S44" s="74">
        <v>0</v>
      </c>
      <c r="U44" s="73">
        <v>-40</v>
      </c>
      <c r="V44" s="74">
        <v>4.45</v>
      </c>
      <c r="W44">
        <v>0</v>
      </c>
      <c r="X44">
        <v>-40</v>
      </c>
      <c r="Y44">
        <v>4.45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4.25</v>
      </c>
      <c r="N45" s="73">
        <v>0</v>
      </c>
      <c r="O45" s="46">
        <v>-30</v>
      </c>
      <c r="P45" s="46">
        <v>0</v>
      </c>
      <c r="Q45" s="46">
        <v>0</v>
      </c>
      <c r="R45" s="46">
        <v>0</v>
      </c>
      <c r="S45" s="74">
        <v>0</v>
      </c>
      <c r="U45" s="73">
        <v>-30</v>
      </c>
      <c r="V45" s="74">
        <v>4.25</v>
      </c>
      <c r="W45">
        <v>0</v>
      </c>
      <c r="X45">
        <v>-30</v>
      </c>
      <c r="Y45">
        <v>4.25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3.09</v>
      </c>
      <c r="N46" s="73">
        <v>0</v>
      </c>
      <c r="O46" s="46">
        <v>-15</v>
      </c>
      <c r="P46" s="46">
        <v>0</v>
      </c>
      <c r="Q46" s="46">
        <v>0</v>
      </c>
      <c r="R46" s="46">
        <v>0</v>
      </c>
      <c r="S46" s="74">
        <v>0</v>
      </c>
      <c r="U46" s="73">
        <v>-15</v>
      </c>
      <c r="V46" s="74">
        <v>3.09</v>
      </c>
      <c r="W46">
        <v>0</v>
      </c>
      <c r="X46">
        <v>-15</v>
      </c>
      <c r="Y46">
        <v>3.09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1.55</v>
      </c>
      <c r="N47" s="73">
        <v>0</v>
      </c>
      <c r="O47" s="46">
        <v>-5</v>
      </c>
      <c r="P47" s="46">
        <v>0</v>
      </c>
      <c r="Q47" s="46">
        <v>0</v>
      </c>
      <c r="R47" s="46">
        <v>0</v>
      </c>
      <c r="S47" s="74">
        <v>0</v>
      </c>
      <c r="U47" s="73">
        <v>-5</v>
      </c>
      <c r="V47" s="74">
        <v>1.55</v>
      </c>
      <c r="W47">
        <v>0</v>
      </c>
      <c r="X47">
        <v>-5</v>
      </c>
      <c r="Y47">
        <v>1.55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1.45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1.45</v>
      </c>
      <c r="W48">
        <v>0</v>
      </c>
      <c r="X48">
        <v>0</v>
      </c>
      <c r="Y48">
        <v>1.45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1.64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1.64</v>
      </c>
      <c r="W49">
        <v>0</v>
      </c>
      <c r="X49">
        <v>0</v>
      </c>
      <c r="Y49">
        <v>1.64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3.58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3.58</v>
      </c>
      <c r="W50">
        <v>0</v>
      </c>
      <c r="X50">
        <v>0</v>
      </c>
      <c r="Y50">
        <v>3.58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3.87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3.87</v>
      </c>
      <c r="W51">
        <v>0</v>
      </c>
      <c r="X51">
        <v>0</v>
      </c>
      <c r="Y51">
        <v>3.87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9.67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9.67</v>
      </c>
      <c r="W52">
        <v>0</v>
      </c>
      <c r="X52">
        <v>0</v>
      </c>
      <c r="Y52">
        <v>9.67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5.12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5.12</v>
      </c>
      <c r="W53">
        <v>0</v>
      </c>
      <c r="X53">
        <v>0</v>
      </c>
      <c r="Y53">
        <v>5.12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6.57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6.57</v>
      </c>
      <c r="W54">
        <v>0</v>
      </c>
      <c r="X54">
        <v>0</v>
      </c>
      <c r="Y54">
        <v>6.57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3.58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3.58</v>
      </c>
      <c r="W55">
        <v>0</v>
      </c>
      <c r="X55">
        <v>0</v>
      </c>
      <c r="Y55">
        <v>3.58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5.99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5.99</v>
      </c>
      <c r="W56">
        <v>0</v>
      </c>
      <c r="X56">
        <v>0</v>
      </c>
      <c r="Y56">
        <v>5.99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7.35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7.35</v>
      </c>
      <c r="W57">
        <v>0</v>
      </c>
      <c r="X57">
        <v>0</v>
      </c>
      <c r="Y57">
        <v>7.35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6.77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6.77</v>
      </c>
      <c r="W58">
        <v>0</v>
      </c>
      <c r="X58">
        <v>0</v>
      </c>
      <c r="Y58">
        <v>6.77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6.28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6.28</v>
      </c>
      <c r="W59">
        <v>0</v>
      </c>
      <c r="X59">
        <v>0</v>
      </c>
      <c r="Y59">
        <v>6.28</v>
      </c>
      <c r="Z59">
        <v>0</v>
      </c>
    </row>
    <row r="60" spans="7:26">
      <c r="G60" t="s">
        <v>102</v>
      </c>
      <c r="H60" s="73">
        <v>52.2</v>
      </c>
      <c r="I60" s="46">
        <v>0</v>
      </c>
      <c r="J60" s="46">
        <v>0</v>
      </c>
      <c r="K60" s="46">
        <v>0</v>
      </c>
      <c r="L60" s="46">
        <v>0</v>
      </c>
      <c r="M60" s="74">
        <v>6.57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58.77</v>
      </c>
      <c r="W60">
        <v>52.2</v>
      </c>
      <c r="X60">
        <v>0</v>
      </c>
      <c r="Y60">
        <v>6.57</v>
      </c>
      <c r="Z60">
        <v>0</v>
      </c>
    </row>
    <row r="61" spans="7:26">
      <c r="G61" t="s">
        <v>103</v>
      </c>
      <c r="H61" s="73">
        <v>87.96</v>
      </c>
      <c r="I61" s="46">
        <v>0</v>
      </c>
      <c r="J61" s="46">
        <v>4.83</v>
      </c>
      <c r="K61" s="46">
        <v>0</v>
      </c>
      <c r="L61" s="46">
        <v>0</v>
      </c>
      <c r="M61" s="74">
        <v>9.67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102.46</v>
      </c>
      <c r="W61">
        <v>87.96</v>
      </c>
      <c r="X61">
        <v>0</v>
      </c>
      <c r="Y61">
        <v>9.67</v>
      </c>
      <c r="Z61">
        <v>4.83</v>
      </c>
    </row>
    <row r="62" spans="7:26">
      <c r="G62" t="s">
        <v>104</v>
      </c>
      <c r="H62" s="73">
        <v>68.63</v>
      </c>
      <c r="I62" s="46">
        <v>0</v>
      </c>
      <c r="J62" s="46">
        <v>27.06</v>
      </c>
      <c r="K62" s="46">
        <v>0</v>
      </c>
      <c r="L62" s="46">
        <v>0</v>
      </c>
      <c r="M62" s="74">
        <v>9.67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105.36</v>
      </c>
      <c r="W62">
        <v>68.63</v>
      </c>
      <c r="X62">
        <v>0</v>
      </c>
      <c r="Y62">
        <v>9.67</v>
      </c>
      <c r="Z62">
        <v>27.06</v>
      </c>
    </row>
    <row r="63" spans="7:26">
      <c r="G63" t="s">
        <v>105</v>
      </c>
      <c r="H63" s="73">
        <v>54.13</v>
      </c>
      <c r="I63" s="46">
        <v>0</v>
      </c>
      <c r="J63" s="46">
        <v>44.46</v>
      </c>
      <c r="K63" s="46">
        <v>0</v>
      </c>
      <c r="L63" s="46">
        <v>0</v>
      </c>
      <c r="M63" s="74">
        <v>4.45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103.04</v>
      </c>
      <c r="W63">
        <v>54.13</v>
      </c>
      <c r="X63">
        <v>0</v>
      </c>
      <c r="Y63">
        <v>4.45</v>
      </c>
      <c r="Z63">
        <v>44.46</v>
      </c>
    </row>
    <row r="64" spans="7:26">
      <c r="G64" t="s">
        <v>106</v>
      </c>
      <c r="H64" s="73">
        <v>39.630000000000003</v>
      </c>
      <c r="I64" s="46">
        <v>0</v>
      </c>
      <c r="J64" s="46">
        <v>58.97</v>
      </c>
      <c r="K64" s="46">
        <v>0</v>
      </c>
      <c r="L64" s="46">
        <v>0</v>
      </c>
      <c r="M64" s="74">
        <v>7.44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106.04</v>
      </c>
      <c r="W64">
        <v>39.630000000000003</v>
      </c>
      <c r="X64">
        <v>0</v>
      </c>
      <c r="Y64">
        <v>7.44</v>
      </c>
      <c r="Z64">
        <v>58.97</v>
      </c>
    </row>
    <row r="65" spans="7:26">
      <c r="G65" t="s">
        <v>107</v>
      </c>
      <c r="H65" s="73">
        <v>20.3</v>
      </c>
      <c r="I65" s="46">
        <v>0</v>
      </c>
      <c r="J65" s="46">
        <v>72.489999999999995</v>
      </c>
      <c r="K65" s="46">
        <v>0</v>
      </c>
      <c r="L65" s="46">
        <v>0</v>
      </c>
      <c r="M65" s="74">
        <v>9.67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102.46</v>
      </c>
      <c r="W65">
        <v>20.3</v>
      </c>
      <c r="X65">
        <v>0</v>
      </c>
      <c r="Y65">
        <v>9.67</v>
      </c>
      <c r="Z65">
        <v>72.489999999999995</v>
      </c>
    </row>
    <row r="66" spans="7:26">
      <c r="G66" t="s">
        <v>108</v>
      </c>
      <c r="H66" s="73">
        <v>10.63</v>
      </c>
      <c r="I66" s="46">
        <v>0</v>
      </c>
      <c r="J66" s="46">
        <v>83.13</v>
      </c>
      <c r="K66" s="46">
        <v>0</v>
      </c>
      <c r="L66" s="46">
        <v>0</v>
      </c>
      <c r="M66" s="74">
        <v>7.25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101.01</v>
      </c>
      <c r="W66">
        <v>10.63</v>
      </c>
      <c r="X66">
        <v>0</v>
      </c>
      <c r="Y66">
        <v>7.25</v>
      </c>
      <c r="Z66">
        <v>83.13</v>
      </c>
    </row>
    <row r="67" spans="7:26">
      <c r="G67" t="s">
        <v>109</v>
      </c>
      <c r="H67" s="73">
        <v>0</v>
      </c>
      <c r="I67" s="46">
        <v>0</v>
      </c>
      <c r="J67" s="46">
        <v>80.22</v>
      </c>
      <c r="K67" s="46">
        <v>0</v>
      </c>
      <c r="L67" s="46">
        <v>0</v>
      </c>
      <c r="M67" s="74">
        <v>9.67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89.89</v>
      </c>
      <c r="W67">
        <v>0</v>
      </c>
      <c r="X67">
        <v>0</v>
      </c>
      <c r="Y67">
        <v>9.67</v>
      </c>
      <c r="Z67">
        <v>80.22</v>
      </c>
    </row>
    <row r="68" spans="7:26">
      <c r="G68" t="s">
        <v>110</v>
      </c>
      <c r="H68" s="73">
        <v>0</v>
      </c>
      <c r="I68" s="46">
        <v>0</v>
      </c>
      <c r="J68" s="46">
        <v>81.19</v>
      </c>
      <c r="K68" s="46">
        <v>0</v>
      </c>
      <c r="L68" s="46">
        <v>0</v>
      </c>
      <c r="M68" s="74">
        <v>9.67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90.86</v>
      </c>
      <c r="W68">
        <v>0</v>
      </c>
      <c r="X68">
        <v>0</v>
      </c>
      <c r="Y68">
        <v>9.67</v>
      </c>
      <c r="Z68">
        <v>81.19</v>
      </c>
    </row>
    <row r="69" spans="7:26">
      <c r="G69" t="s">
        <v>111</v>
      </c>
      <c r="H69" s="73">
        <v>24.17</v>
      </c>
      <c r="I69" s="46">
        <v>0</v>
      </c>
      <c r="J69" s="46">
        <v>83.12</v>
      </c>
      <c r="K69" s="46">
        <v>0</v>
      </c>
      <c r="L69" s="46">
        <v>0</v>
      </c>
      <c r="M69" s="74">
        <v>9.67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116.96</v>
      </c>
      <c r="W69">
        <v>24.17</v>
      </c>
      <c r="X69">
        <v>0</v>
      </c>
      <c r="Y69">
        <v>9.67</v>
      </c>
      <c r="Z69">
        <v>83.12</v>
      </c>
    </row>
    <row r="70" spans="7:26">
      <c r="G70" t="s">
        <v>112</v>
      </c>
      <c r="H70" s="73">
        <v>24.17</v>
      </c>
      <c r="I70" s="46">
        <v>0</v>
      </c>
      <c r="J70" s="46">
        <v>61.85</v>
      </c>
      <c r="K70" s="46">
        <v>0</v>
      </c>
      <c r="L70" s="46">
        <v>0</v>
      </c>
      <c r="M70" s="74">
        <v>9.67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95.69</v>
      </c>
      <c r="W70">
        <v>24.17</v>
      </c>
      <c r="X70">
        <v>0</v>
      </c>
      <c r="Y70">
        <v>9.67</v>
      </c>
      <c r="Z70">
        <v>61.85</v>
      </c>
    </row>
    <row r="71" spans="7:26">
      <c r="G71" t="s">
        <v>113</v>
      </c>
      <c r="H71" s="73">
        <v>4.83</v>
      </c>
      <c r="I71" s="46">
        <v>0</v>
      </c>
      <c r="J71" s="46">
        <v>52.2</v>
      </c>
      <c r="K71" s="46">
        <v>0</v>
      </c>
      <c r="L71" s="46">
        <v>0</v>
      </c>
      <c r="M71" s="74">
        <v>9.67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66.7</v>
      </c>
      <c r="W71">
        <v>4.83</v>
      </c>
      <c r="X71">
        <v>0</v>
      </c>
      <c r="Y71">
        <v>9.67</v>
      </c>
      <c r="Z71">
        <v>52.2</v>
      </c>
    </row>
    <row r="72" spans="7:26">
      <c r="G72" t="s">
        <v>114</v>
      </c>
      <c r="H72" s="73">
        <v>4.83</v>
      </c>
      <c r="I72" s="46">
        <v>0</v>
      </c>
      <c r="J72" s="46">
        <v>45.43</v>
      </c>
      <c r="K72" s="46">
        <v>0</v>
      </c>
      <c r="L72" s="46">
        <v>0</v>
      </c>
      <c r="M72" s="74">
        <v>9.67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59.93</v>
      </c>
      <c r="W72">
        <v>4.83</v>
      </c>
      <c r="X72">
        <v>0</v>
      </c>
      <c r="Y72">
        <v>9.67</v>
      </c>
      <c r="Z72">
        <v>45.43</v>
      </c>
    </row>
    <row r="73" spans="7:26">
      <c r="G73" t="s">
        <v>115</v>
      </c>
      <c r="H73" s="73">
        <v>0</v>
      </c>
      <c r="I73" s="46">
        <v>0</v>
      </c>
      <c r="J73" s="46">
        <v>37.700000000000003</v>
      </c>
      <c r="K73" s="46">
        <v>0</v>
      </c>
      <c r="L73" s="46">
        <v>0</v>
      </c>
      <c r="M73" s="74">
        <v>6.96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44.66</v>
      </c>
      <c r="W73">
        <v>0</v>
      </c>
      <c r="X73">
        <v>0</v>
      </c>
      <c r="Y73">
        <v>6.96</v>
      </c>
      <c r="Z73">
        <v>37.700000000000003</v>
      </c>
    </row>
    <row r="74" spans="7:26">
      <c r="G74" t="s">
        <v>116</v>
      </c>
      <c r="H74" s="73">
        <v>0</v>
      </c>
      <c r="I74" s="46">
        <v>0</v>
      </c>
      <c r="J74" s="46">
        <v>36.729999999999997</v>
      </c>
      <c r="K74" s="46">
        <v>0</v>
      </c>
      <c r="L74" s="46">
        <v>0</v>
      </c>
      <c r="M74" s="74">
        <v>9.67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46.4</v>
      </c>
      <c r="W74">
        <v>0</v>
      </c>
      <c r="X74">
        <v>0</v>
      </c>
      <c r="Y74">
        <v>9.67</v>
      </c>
      <c r="Z74">
        <v>36.729999999999997</v>
      </c>
    </row>
    <row r="75" spans="7:26">
      <c r="G75" t="s">
        <v>117</v>
      </c>
      <c r="H75" s="73">
        <v>0</v>
      </c>
      <c r="I75" s="46">
        <v>0</v>
      </c>
      <c r="J75" s="46">
        <v>30.73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30.73</v>
      </c>
      <c r="W75">
        <v>0</v>
      </c>
      <c r="X75">
        <v>0</v>
      </c>
      <c r="Y75">
        <v>0</v>
      </c>
      <c r="Z75">
        <v>30.73</v>
      </c>
    </row>
    <row r="76" spans="7:26">
      <c r="G76" t="s">
        <v>118</v>
      </c>
      <c r="H76" s="73">
        <v>0</v>
      </c>
      <c r="I76" s="46">
        <v>0</v>
      </c>
      <c r="J76" s="46">
        <v>23.92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23.92</v>
      </c>
      <c r="W76">
        <v>0</v>
      </c>
      <c r="X76">
        <v>0</v>
      </c>
      <c r="Y76">
        <v>0</v>
      </c>
      <c r="Z76">
        <v>23.92</v>
      </c>
    </row>
    <row r="77" spans="7:26">
      <c r="G77" t="s">
        <v>119</v>
      </c>
      <c r="H77" s="73">
        <v>0</v>
      </c>
      <c r="I77" s="46">
        <v>0</v>
      </c>
      <c r="J77" s="46">
        <v>22.91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22.91</v>
      </c>
      <c r="W77">
        <v>0</v>
      </c>
      <c r="X77">
        <v>0</v>
      </c>
      <c r="Y77">
        <v>0</v>
      </c>
      <c r="Z77">
        <v>22.91</v>
      </c>
    </row>
    <row r="78" spans="7:26">
      <c r="G78" t="s">
        <v>120</v>
      </c>
      <c r="H78" s="73">
        <v>6.36</v>
      </c>
      <c r="I78" s="46">
        <v>0</v>
      </c>
      <c r="J78" s="46">
        <v>30.65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37.01</v>
      </c>
      <c r="W78">
        <v>6.36</v>
      </c>
      <c r="X78">
        <v>0</v>
      </c>
      <c r="Y78">
        <v>0</v>
      </c>
      <c r="Z78">
        <v>30.65</v>
      </c>
    </row>
    <row r="79" spans="7:26">
      <c r="G79" t="s">
        <v>121</v>
      </c>
      <c r="H79" s="73">
        <v>0</v>
      </c>
      <c r="I79" s="46">
        <v>0</v>
      </c>
      <c r="J79" s="46">
        <v>7.04</v>
      </c>
      <c r="K79" s="46">
        <v>0</v>
      </c>
      <c r="L79" s="46">
        <v>0</v>
      </c>
      <c r="M79" s="74">
        <v>1.5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8.5399999999999991</v>
      </c>
      <c r="W79">
        <v>0</v>
      </c>
      <c r="X79">
        <v>0</v>
      </c>
      <c r="Y79">
        <v>1.5</v>
      </c>
      <c r="Z79">
        <v>7.04</v>
      </c>
    </row>
    <row r="80" spans="7:26">
      <c r="G80" t="s">
        <v>122</v>
      </c>
      <c r="H80" s="73">
        <v>0</v>
      </c>
      <c r="I80" s="46">
        <v>0</v>
      </c>
      <c r="J80" s="46">
        <v>9.51</v>
      </c>
      <c r="K80" s="46">
        <v>0</v>
      </c>
      <c r="L80" s="46">
        <v>0</v>
      </c>
      <c r="M80" s="74">
        <v>1.58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11.09</v>
      </c>
      <c r="W80">
        <v>0</v>
      </c>
      <c r="X80">
        <v>0</v>
      </c>
      <c r="Y80">
        <v>1.58</v>
      </c>
      <c r="Z80">
        <v>9.51</v>
      </c>
    </row>
    <row r="81" spans="7:26">
      <c r="G81" t="s">
        <v>123</v>
      </c>
      <c r="H81" s="73">
        <v>2.6</v>
      </c>
      <c r="I81" s="46">
        <v>0</v>
      </c>
      <c r="J81" s="46">
        <v>8.84</v>
      </c>
      <c r="K81" s="46">
        <v>0</v>
      </c>
      <c r="L81" s="46">
        <v>0</v>
      </c>
      <c r="M81" s="74">
        <v>2.6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14.04</v>
      </c>
      <c r="W81">
        <v>2.6</v>
      </c>
      <c r="X81">
        <v>0</v>
      </c>
      <c r="Y81">
        <v>2.6</v>
      </c>
      <c r="Z81">
        <v>8.84</v>
      </c>
    </row>
    <row r="82" spans="7:26">
      <c r="G82" t="s">
        <v>124</v>
      </c>
      <c r="H82" s="73">
        <v>4.5199999999999996</v>
      </c>
      <c r="I82" s="46">
        <v>0</v>
      </c>
      <c r="J82" s="46">
        <v>4.5199999999999996</v>
      </c>
      <c r="K82" s="46">
        <v>0</v>
      </c>
      <c r="L82" s="46">
        <v>0</v>
      </c>
      <c r="M82" s="74">
        <v>3.02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12.06</v>
      </c>
      <c r="W82">
        <v>4.5199999999999996</v>
      </c>
      <c r="X82">
        <v>0</v>
      </c>
      <c r="Y82">
        <v>3.02</v>
      </c>
      <c r="Z82">
        <v>4.5199999999999996</v>
      </c>
    </row>
    <row r="83" spans="7:26">
      <c r="G83" t="s">
        <v>125</v>
      </c>
      <c r="H83" s="73">
        <v>6.67</v>
      </c>
      <c r="I83" s="46">
        <v>0</v>
      </c>
      <c r="J83" s="46">
        <v>0</v>
      </c>
      <c r="K83" s="46">
        <v>0</v>
      </c>
      <c r="L83" s="46">
        <v>0</v>
      </c>
      <c r="M83" s="74">
        <v>3.92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10.59</v>
      </c>
      <c r="W83">
        <v>6.67</v>
      </c>
      <c r="X83">
        <v>0</v>
      </c>
      <c r="Y83">
        <v>3.92</v>
      </c>
      <c r="Z83">
        <v>0</v>
      </c>
    </row>
    <row r="84" spans="7:26">
      <c r="G84" t="s">
        <v>126</v>
      </c>
      <c r="H84" s="73">
        <v>4.8499999999999996</v>
      </c>
      <c r="I84" s="46">
        <v>0</v>
      </c>
      <c r="J84" s="46">
        <v>0</v>
      </c>
      <c r="K84" s="46">
        <v>0</v>
      </c>
      <c r="L84" s="46">
        <v>0</v>
      </c>
      <c r="M84" s="74">
        <v>4.8499999999999996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9.6999999999999993</v>
      </c>
      <c r="W84">
        <v>4.8499999999999996</v>
      </c>
      <c r="X84">
        <v>0</v>
      </c>
      <c r="Y84">
        <v>4.8499999999999996</v>
      </c>
      <c r="Z84">
        <v>0</v>
      </c>
    </row>
    <row r="85" spans="7:26">
      <c r="G85" t="s">
        <v>127</v>
      </c>
      <c r="H85" s="73">
        <v>0.6</v>
      </c>
      <c r="I85" s="46">
        <v>0</v>
      </c>
      <c r="J85" s="46">
        <v>0</v>
      </c>
      <c r="K85" s="46">
        <v>0</v>
      </c>
      <c r="L85" s="46">
        <v>0</v>
      </c>
      <c r="M85" s="74">
        <v>5.95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6.55</v>
      </c>
      <c r="W85">
        <v>0.6</v>
      </c>
      <c r="X85">
        <v>0</v>
      </c>
      <c r="Y85">
        <v>5.95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5.81</v>
      </c>
      <c r="N86" s="73">
        <v>0</v>
      </c>
      <c r="O86" s="46">
        <v>0</v>
      </c>
      <c r="P86" s="46">
        <v>-5</v>
      </c>
      <c r="Q86" s="46">
        <v>0</v>
      </c>
      <c r="R86" s="46">
        <v>0</v>
      </c>
      <c r="S86" s="74">
        <v>0</v>
      </c>
      <c r="U86" s="73">
        <v>-5</v>
      </c>
      <c r="V86" s="74">
        <v>5.81</v>
      </c>
      <c r="W86">
        <v>0</v>
      </c>
      <c r="X86">
        <v>0</v>
      </c>
      <c r="Y86">
        <v>5.81</v>
      </c>
      <c r="Z86">
        <v>-5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6.21</v>
      </c>
      <c r="N87" s="73">
        <v>0</v>
      </c>
      <c r="O87" s="46">
        <v>0</v>
      </c>
      <c r="P87" s="46">
        <v>-12</v>
      </c>
      <c r="Q87" s="46">
        <v>0</v>
      </c>
      <c r="R87" s="46">
        <v>0</v>
      </c>
      <c r="S87" s="74">
        <v>0</v>
      </c>
      <c r="U87" s="73">
        <v>-12</v>
      </c>
      <c r="V87" s="74">
        <v>6.21</v>
      </c>
      <c r="W87">
        <v>0</v>
      </c>
      <c r="X87">
        <v>0</v>
      </c>
      <c r="Y87">
        <v>6.21</v>
      </c>
      <c r="Z87">
        <v>-12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6.38</v>
      </c>
      <c r="N88" s="73">
        <v>0</v>
      </c>
      <c r="O88" s="46">
        <v>0</v>
      </c>
      <c r="P88" s="46">
        <v>-16</v>
      </c>
      <c r="Q88" s="46">
        <v>0</v>
      </c>
      <c r="R88" s="46">
        <v>0</v>
      </c>
      <c r="S88" s="74">
        <v>0</v>
      </c>
      <c r="U88" s="73">
        <v>-16</v>
      </c>
      <c r="V88" s="74">
        <v>6.38</v>
      </c>
      <c r="W88">
        <v>0</v>
      </c>
      <c r="X88">
        <v>0</v>
      </c>
      <c r="Y88">
        <v>6.38</v>
      </c>
      <c r="Z88">
        <v>-16</v>
      </c>
    </row>
    <row r="89" spans="7:26">
      <c r="G89" t="s">
        <v>131</v>
      </c>
      <c r="H89" s="73">
        <v>11.21</v>
      </c>
      <c r="I89" s="46">
        <v>0</v>
      </c>
      <c r="J89" s="46">
        <v>2.64</v>
      </c>
      <c r="K89" s="46">
        <v>0</v>
      </c>
      <c r="L89" s="46">
        <v>0</v>
      </c>
      <c r="M89" s="74">
        <v>6.59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20.440000000000001</v>
      </c>
      <c r="W89">
        <v>11.21</v>
      </c>
      <c r="X89">
        <v>0</v>
      </c>
      <c r="Y89">
        <v>6.59</v>
      </c>
      <c r="Z89">
        <v>2.64</v>
      </c>
    </row>
    <row r="90" spans="7:26">
      <c r="G90" t="s">
        <v>132</v>
      </c>
      <c r="H90" s="73">
        <v>28.97</v>
      </c>
      <c r="I90" s="46">
        <v>0</v>
      </c>
      <c r="J90" s="46">
        <v>13.04</v>
      </c>
      <c r="K90" s="46">
        <v>0</v>
      </c>
      <c r="L90" s="46">
        <v>0</v>
      </c>
      <c r="M90" s="74">
        <v>7.24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49.25</v>
      </c>
      <c r="W90">
        <v>28.97</v>
      </c>
      <c r="X90">
        <v>0</v>
      </c>
      <c r="Y90">
        <v>7.24</v>
      </c>
      <c r="Z90">
        <v>13.04</v>
      </c>
    </row>
    <row r="91" spans="7:26">
      <c r="G91" t="s">
        <v>133</v>
      </c>
      <c r="H91" s="73">
        <v>0</v>
      </c>
      <c r="I91" s="46">
        <v>0</v>
      </c>
      <c r="J91" s="46">
        <v>35.96</v>
      </c>
      <c r="K91" s="46">
        <v>0</v>
      </c>
      <c r="L91" s="46">
        <v>0</v>
      </c>
      <c r="M91" s="74">
        <v>8.18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44.14</v>
      </c>
      <c r="W91">
        <v>0</v>
      </c>
      <c r="X91">
        <v>0</v>
      </c>
      <c r="Y91">
        <v>8.18</v>
      </c>
      <c r="Z91">
        <v>35.96</v>
      </c>
    </row>
    <row r="92" spans="7:26">
      <c r="G92" t="s">
        <v>134</v>
      </c>
      <c r="H92" s="73">
        <v>0</v>
      </c>
      <c r="I92" s="46">
        <v>0</v>
      </c>
      <c r="J92" s="46">
        <v>55.33</v>
      </c>
      <c r="K92" s="46">
        <v>0</v>
      </c>
      <c r="L92" s="46">
        <v>0</v>
      </c>
      <c r="M92" s="74">
        <v>6.03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61.36</v>
      </c>
      <c r="W92">
        <v>0</v>
      </c>
      <c r="X92">
        <v>0</v>
      </c>
      <c r="Y92">
        <v>6.03</v>
      </c>
      <c r="Z92">
        <v>55.33</v>
      </c>
    </row>
    <row r="93" spans="7:26">
      <c r="G93" t="s">
        <v>135</v>
      </c>
      <c r="H93" s="73">
        <v>14.09</v>
      </c>
      <c r="I93" s="46">
        <v>2.2400000000000002</v>
      </c>
      <c r="J93" s="46">
        <v>69.64</v>
      </c>
      <c r="K93" s="46">
        <v>0</v>
      </c>
      <c r="L93" s="46">
        <v>0</v>
      </c>
      <c r="M93" s="74">
        <v>4.8899999999999997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90.86</v>
      </c>
      <c r="W93">
        <v>14.09</v>
      </c>
      <c r="X93">
        <v>2.2400000000000002</v>
      </c>
      <c r="Y93">
        <v>4.8899999999999997</v>
      </c>
      <c r="Z93">
        <v>69.64</v>
      </c>
    </row>
    <row r="94" spans="7:26">
      <c r="G94" t="s">
        <v>136</v>
      </c>
      <c r="H94" s="73">
        <v>31.84</v>
      </c>
      <c r="I94" s="46">
        <v>7.43</v>
      </c>
      <c r="J94" s="46">
        <v>87.56</v>
      </c>
      <c r="K94" s="46">
        <v>0</v>
      </c>
      <c r="L94" s="46">
        <v>0</v>
      </c>
      <c r="M94" s="74">
        <v>8.84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135.66999999999999</v>
      </c>
      <c r="W94">
        <v>31.84</v>
      </c>
      <c r="X94">
        <v>7.43</v>
      </c>
      <c r="Y94">
        <v>8.84</v>
      </c>
      <c r="Z94">
        <v>87.56</v>
      </c>
    </row>
    <row r="95" spans="7:26">
      <c r="G95" t="s">
        <v>137</v>
      </c>
      <c r="H95" s="73">
        <v>23.37</v>
      </c>
      <c r="I95" s="46">
        <v>14.99</v>
      </c>
      <c r="J95" s="46">
        <v>96.74</v>
      </c>
      <c r="K95" s="46">
        <v>0</v>
      </c>
      <c r="L95" s="46">
        <v>0</v>
      </c>
      <c r="M95" s="74">
        <v>8.06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143.16</v>
      </c>
      <c r="W95">
        <v>23.37</v>
      </c>
      <c r="X95">
        <v>14.99</v>
      </c>
      <c r="Y95">
        <v>8.06</v>
      </c>
      <c r="Z95">
        <v>96.74</v>
      </c>
    </row>
    <row r="96" spans="7:26">
      <c r="G96" t="s">
        <v>138</v>
      </c>
      <c r="H96" s="73">
        <v>23.48</v>
      </c>
      <c r="I96" s="46">
        <v>19.420000000000002</v>
      </c>
      <c r="J96" s="46">
        <v>115.58</v>
      </c>
      <c r="K96" s="46">
        <v>0</v>
      </c>
      <c r="L96" s="46">
        <v>0</v>
      </c>
      <c r="M96" s="74">
        <v>6.14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164.62</v>
      </c>
      <c r="W96">
        <v>23.48</v>
      </c>
      <c r="X96">
        <v>19.420000000000002</v>
      </c>
      <c r="Y96">
        <v>6.14</v>
      </c>
      <c r="Z96">
        <v>115.58</v>
      </c>
    </row>
    <row r="97" spans="1:83">
      <c r="G97" t="s">
        <v>139</v>
      </c>
      <c r="H97" s="73">
        <v>10.3</v>
      </c>
      <c r="I97" s="46">
        <v>17.32</v>
      </c>
      <c r="J97" s="46">
        <v>118.93</v>
      </c>
      <c r="K97" s="46">
        <v>0</v>
      </c>
      <c r="L97" s="46">
        <v>0</v>
      </c>
      <c r="M97" s="74">
        <v>5.9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152.44999999999999</v>
      </c>
      <c r="W97">
        <v>10.3</v>
      </c>
      <c r="X97">
        <v>17.32</v>
      </c>
      <c r="Y97">
        <v>5.9</v>
      </c>
      <c r="Z97">
        <v>118.93</v>
      </c>
    </row>
    <row r="98" spans="1:83">
      <c r="G98" t="s">
        <v>140</v>
      </c>
      <c r="H98" s="73">
        <v>0</v>
      </c>
      <c r="I98" s="46">
        <v>12.66</v>
      </c>
      <c r="J98" s="46">
        <v>118.9</v>
      </c>
      <c r="K98" s="46">
        <v>0</v>
      </c>
      <c r="L98" s="46">
        <v>0</v>
      </c>
      <c r="M98" s="74">
        <v>3.96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135.52000000000001</v>
      </c>
      <c r="W98">
        <v>0</v>
      </c>
      <c r="X98">
        <v>12.66</v>
      </c>
      <c r="Y98">
        <v>3.96</v>
      </c>
      <c r="Z98">
        <v>118.9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0.20701750000000002</v>
      </c>
      <c r="I99" s="69">
        <f t="shared" ref="I99:BQ99" si="1">SUM(I3:I98)/4000</f>
        <v>1.8515E-2</v>
      </c>
      <c r="J99" s="69">
        <f t="shared" si="1"/>
        <v>0.40545500000000007</v>
      </c>
      <c r="K99" s="69">
        <f t="shared" si="1"/>
        <v>0</v>
      </c>
      <c r="L99" s="69">
        <f t="shared" si="1"/>
        <v>0</v>
      </c>
      <c r="M99" s="69">
        <f t="shared" si="1"/>
        <v>0.12799999999999997</v>
      </c>
      <c r="N99" s="68">
        <f t="shared" si="1"/>
        <v>0</v>
      </c>
      <c r="O99" s="69">
        <f t="shared" si="1"/>
        <v>-0.63088999999999995</v>
      </c>
      <c r="P99" s="69">
        <f t="shared" si="1"/>
        <v>-0.27174999999999999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-0.90264</v>
      </c>
      <c r="V99" s="70">
        <f t="shared" si="1"/>
        <v>0.75898750000000004</v>
      </c>
      <c r="W99">
        <f t="shared" si="1"/>
        <v>0.20701750000000002</v>
      </c>
      <c r="X99">
        <f t="shared" si="1"/>
        <v>-0.61237500000000011</v>
      </c>
      <c r="Y99">
        <f t="shared" si="1"/>
        <v>0.12799999999999997</v>
      </c>
      <c r="Z99">
        <f t="shared" si="1"/>
        <v>0.13370499999999999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529</v>
      </c>
      <c r="AB1" t="s">
        <v>530</v>
      </c>
      <c r="AC1" t="s">
        <v>528</v>
      </c>
      <c r="AD1" t="s">
        <v>531</v>
      </c>
      <c r="AE1" t="s">
        <v>528</v>
      </c>
      <c r="AF1" t="s">
        <v>532</v>
      </c>
      <c r="AG1" t="s">
        <v>533</v>
      </c>
      <c r="AH1" t="s">
        <v>528</v>
      </c>
      <c r="AI1" t="s">
        <v>534</v>
      </c>
      <c r="AJ1" t="s">
        <v>535</v>
      </c>
      <c r="AK1" t="s">
        <v>536</v>
      </c>
      <c r="AL1" t="s">
        <v>537</v>
      </c>
      <c r="AM1" t="s">
        <v>538</v>
      </c>
      <c r="AN1" t="s">
        <v>539</v>
      </c>
      <c r="AO1" t="s">
        <v>540</v>
      </c>
      <c r="AP1" t="s">
        <v>541</v>
      </c>
      <c r="AQ1" t="s">
        <v>529</v>
      </c>
      <c r="AR1" t="s">
        <v>542</v>
      </c>
      <c r="AS1" t="s">
        <v>529</v>
      </c>
      <c r="AT1" t="s">
        <v>528</v>
      </c>
      <c r="AU1" t="s">
        <v>531</v>
      </c>
    </row>
    <row r="2" spans="1:4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45194</v>
      </c>
      <c r="W2" s="28" t="s">
        <v>388</v>
      </c>
      <c r="X2" t="s">
        <v>152</v>
      </c>
      <c r="Y2" t="s">
        <v>150</v>
      </c>
      <c r="Z2" t="s">
        <v>149</v>
      </c>
      <c r="AA2" t="s">
        <v>149</v>
      </c>
      <c r="AB2" t="s">
        <v>150</v>
      </c>
      <c r="AC2" t="s">
        <v>150</v>
      </c>
      <c r="AD2" t="s">
        <v>149</v>
      </c>
      <c r="AE2" t="s">
        <v>150</v>
      </c>
      <c r="AF2" t="s">
        <v>152</v>
      </c>
      <c r="AG2" t="s">
        <v>153</v>
      </c>
      <c r="AH2" t="s">
        <v>150</v>
      </c>
      <c r="AI2" t="s">
        <v>149</v>
      </c>
      <c r="AJ2" t="s">
        <v>152</v>
      </c>
      <c r="AK2" t="s">
        <v>152</v>
      </c>
      <c r="AL2" t="s">
        <v>149</v>
      </c>
      <c r="AM2" t="s">
        <v>373</v>
      </c>
      <c r="AN2" t="s">
        <v>244</v>
      </c>
      <c r="AO2" t="s">
        <v>153</v>
      </c>
      <c r="AP2" t="s">
        <v>149</v>
      </c>
      <c r="AQ2" t="s">
        <v>150</v>
      </c>
      <c r="AR2" t="s">
        <v>149</v>
      </c>
      <c r="AS2" t="s">
        <v>149</v>
      </c>
      <c r="AT2" t="s">
        <v>150</v>
      </c>
      <c r="AU2" t="s">
        <v>149</v>
      </c>
    </row>
    <row r="3" spans="1:47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821.40999999999985</v>
      </c>
      <c r="I3" s="53">
        <v>261.29000000000002</v>
      </c>
      <c r="J3" s="53">
        <v>115.49</v>
      </c>
      <c r="K3" s="53">
        <v>62.83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34.799999999999997</v>
      </c>
      <c r="Z3">
        <v>38.659999999999997</v>
      </c>
      <c r="AA3">
        <v>85.93</v>
      </c>
      <c r="AB3">
        <v>48.33</v>
      </c>
      <c r="AC3">
        <v>63.02</v>
      </c>
      <c r="AD3">
        <v>0</v>
      </c>
      <c r="AE3">
        <v>22.23</v>
      </c>
      <c r="AF3">
        <v>62.83</v>
      </c>
      <c r="AG3">
        <v>106.82</v>
      </c>
      <c r="AH3">
        <v>36.47</v>
      </c>
      <c r="AI3">
        <v>280.31</v>
      </c>
      <c r="AJ3">
        <v>0</v>
      </c>
      <c r="AK3">
        <v>0</v>
      </c>
      <c r="AL3">
        <v>50.02</v>
      </c>
      <c r="AM3">
        <v>0.87</v>
      </c>
      <c r="AN3">
        <v>6.05</v>
      </c>
      <c r="AO3">
        <v>8.67</v>
      </c>
      <c r="AP3">
        <v>24.16</v>
      </c>
      <c r="AQ3">
        <v>36.83</v>
      </c>
      <c r="AR3">
        <v>100.04</v>
      </c>
      <c r="AS3">
        <v>42.05</v>
      </c>
      <c r="AT3">
        <v>19.61</v>
      </c>
      <c r="AU3">
        <v>193.32</v>
      </c>
    </row>
    <row r="4" spans="1:47">
      <c r="A4" t="s">
        <v>238</v>
      </c>
      <c r="B4" t="s">
        <v>230</v>
      </c>
      <c r="C4" t="s">
        <v>232</v>
      </c>
      <c r="G4" t="s">
        <v>46</v>
      </c>
      <c r="H4" s="73">
        <v>786.61999999999989</v>
      </c>
      <c r="I4" s="46">
        <v>261.29000000000002</v>
      </c>
      <c r="J4" s="46">
        <v>115.49</v>
      </c>
      <c r="K4" s="46">
        <v>62.83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34.799999999999997</v>
      </c>
      <c r="Z4">
        <v>38.659999999999997</v>
      </c>
      <c r="AA4">
        <v>85.93</v>
      </c>
      <c r="AB4">
        <v>48.33</v>
      </c>
      <c r="AC4">
        <v>63.02</v>
      </c>
      <c r="AD4">
        <v>0</v>
      </c>
      <c r="AE4">
        <v>22.23</v>
      </c>
      <c r="AF4">
        <v>62.83</v>
      </c>
      <c r="AG4">
        <v>106.82</v>
      </c>
      <c r="AH4">
        <v>36.47</v>
      </c>
      <c r="AI4">
        <v>245.52</v>
      </c>
      <c r="AJ4">
        <v>0</v>
      </c>
      <c r="AK4">
        <v>0</v>
      </c>
      <c r="AL4">
        <v>50.02</v>
      </c>
      <c r="AM4">
        <v>0.87</v>
      </c>
      <c r="AN4">
        <v>6.05</v>
      </c>
      <c r="AO4">
        <v>8.67</v>
      </c>
      <c r="AP4">
        <v>24.16</v>
      </c>
      <c r="AQ4">
        <v>36.83</v>
      </c>
      <c r="AR4">
        <v>100.04</v>
      </c>
      <c r="AS4">
        <v>42.05</v>
      </c>
      <c r="AT4">
        <v>19.61</v>
      </c>
      <c r="AU4">
        <v>193.32</v>
      </c>
    </row>
    <row r="5" spans="1:47">
      <c r="A5" t="s">
        <v>239</v>
      </c>
      <c r="B5" t="s">
        <v>231</v>
      </c>
      <c r="C5" t="s">
        <v>233</v>
      </c>
      <c r="G5" t="s">
        <v>47</v>
      </c>
      <c r="H5" s="73">
        <v>776.95</v>
      </c>
      <c r="I5" s="46">
        <v>261.29000000000002</v>
      </c>
      <c r="J5" s="46">
        <v>115.49</v>
      </c>
      <c r="K5" s="46">
        <v>62.83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34.799999999999997</v>
      </c>
      <c r="Z5">
        <v>38.659999999999997</v>
      </c>
      <c r="AA5">
        <v>85.93</v>
      </c>
      <c r="AB5">
        <v>48.33</v>
      </c>
      <c r="AC5">
        <v>63.02</v>
      </c>
      <c r="AD5">
        <v>0</v>
      </c>
      <c r="AE5">
        <v>22.23</v>
      </c>
      <c r="AF5">
        <v>62.83</v>
      </c>
      <c r="AG5">
        <v>106.82</v>
      </c>
      <c r="AH5">
        <v>36.47</v>
      </c>
      <c r="AI5">
        <v>235.85</v>
      </c>
      <c r="AJ5">
        <v>0</v>
      </c>
      <c r="AK5">
        <v>0</v>
      </c>
      <c r="AL5">
        <v>50.02</v>
      </c>
      <c r="AM5">
        <v>0.87</v>
      </c>
      <c r="AN5">
        <v>6.05</v>
      </c>
      <c r="AO5">
        <v>8.67</v>
      </c>
      <c r="AP5">
        <v>24.16</v>
      </c>
      <c r="AQ5">
        <v>36.83</v>
      </c>
      <c r="AR5">
        <v>100.04</v>
      </c>
      <c r="AS5">
        <v>42.05</v>
      </c>
      <c r="AT5">
        <v>19.61</v>
      </c>
      <c r="AU5">
        <v>193.32</v>
      </c>
    </row>
    <row r="6" spans="1:47">
      <c r="A6" t="s">
        <v>240</v>
      </c>
      <c r="B6" t="s">
        <v>262</v>
      </c>
      <c r="C6" t="s">
        <v>234</v>
      </c>
      <c r="G6" t="s">
        <v>48</v>
      </c>
      <c r="H6" s="73">
        <v>736.35000000000014</v>
      </c>
      <c r="I6" s="46">
        <v>261.29000000000002</v>
      </c>
      <c r="J6" s="46">
        <v>115.49</v>
      </c>
      <c r="K6" s="46">
        <v>62.83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34.799999999999997</v>
      </c>
      <c r="Z6">
        <v>38.659999999999997</v>
      </c>
      <c r="AA6">
        <v>85.93</v>
      </c>
      <c r="AB6">
        <v>48.33</v>
      </c>
      <c r="AC6">
        <v>63.02</v>
      </c>
      <c r="AD6">
        <v>0</v>
      </c>
      <c r="AE6">
        <v>22.23</v>
      </c>
      <c r="AF6">
        <v>62.83</v>
      </c>
      <c r="AG6">
        <v>106.82</v>
      </c>
      <c r="AH6">
        <v>36.47</v>
      </c>
      <c r="AI6">
        <v>195.25</v>
      </c>
      <c r="AJ6">
        <v>0</v>
      </c>
      <c r="AK6">
        <v>0</v>
      </c>
      <c r="AL6">
        <v>50.02</v>
      </c>
      <c r="AM6">
        <v>0.87</v>
      </c>
      <c r="AN6">
        <v>6.05</v>
      </c>
      <c r="AO6">
        <v>8.67</v>
      </c>
      <c r="AP6">
        <v>24.16</v>
      </c>
      <c r="AQ6">
        <v>36.83</v>
      </c>
      <c r="AR6">
        <v>100.04</v>
      </c>
      <c r="AS6">
        <v>42.05</v>
      </c>
      <c r="AT6">
        <v>19.61</v>
      </c>
      <c r="AU6">
        <v>193.32</v>
      </c>
    </row>
    <row r="7" spans="1:47">
      <c r="A7" t="s">
        <v>241</v>
      </c>
      <c r="B7" t="s">
        <v>284</v>
      </c>
      <c r="C7" t="s">
        <v>263</v>
      </c>
      <c r="G7" t="s">
        <v>49</v>
      </c>
      <c r="H7" s="73">
        <v>715.81</v>
      </c>
      <c r="I7" s="46">
        <v>261.29000000000002</v>
      </c>
      <c r="J7" s="46">
        <v>115.39999999999999</v>
      </c>
      <c r="K7" s="46">
        <v>62.83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34.799999999999997</v>
      </c>
      <c r="Z7">
        <v>38.659999999999997</v>
      </c>
      <c r="AA7">
        <v>85.93</v>
      </c>
      <c r="AB7">
        <v>48.33</v>
      </c>
      <c r="AC7">
        <v>63.02</v>
      </c>
      <c r="AD7">
        <v>0</v>
      </c>
      <c r="AE7">
        <v>22.23</v>
      </c>
      <c r="AF7">
        <v>62.83</v>
      </c>
      <c r="AG7">
        <v>106.82</v>
      </c>
      <c r="AH7">
        <v>36.47</v>
      </c>
      <c r="AI7">
        <v>223.28</v>
      </c>
      <c r="AJ7">
        <v>0</v>
      </c>
      <c r="AK7">
        <v>0</v>
      </c>
      <c r="AL7">
        <v>50.02</v>
      </c>
      <c r="AM7">
        <v>0.63</v>
      </c>
      <c r="AN7">
        <v>6.05</v>
      </c>
      <c r="AO7">
        <v>8.58</v>
      </c>
      <c r="AP7">
        <v>24.16</v>
      </c>
      <c r="AQ7">
        <v>36.83</v>
      </c>
      <c r="AR7">
        <v>100.04</v>
      </c>
      <c r="AS7">
        <v>42.05</v>
      </c>
      <c r="AT7">
        <v>19.61</v>
      </c>
      <c r="AU7">
        <v>144.99</v>
      </c>
    </row>
    <row r="8" spans="1:47">
      <c r="A8" t="s">
        <v>242</v>
      </c>
      <c r="B8" t="s">
        <v>324</v>
      </c>
      <c r="C8" t="s">
        <v>235</v>
      </c>
      <c r="G8" t="s">
        <v>50</v>
      </c>
      <c r="H8" s="73">
        <v>689.72</v>
      </c>
      <c r="I8" s="46">
        <v>261.29000000000002</v>
      </c>
      <c r="J8" s="46">
        <v>115.39999999999999</v>
      </c>
      <c r="K8" s="46">
        <v>62.83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34.799999999999997</v>
      </c>
      <c r="Z8">
        <v>38.659999999999997</v>
      </c>
      <c r="AA8">
        <v>85.93</v>
      </c>
      <c r="AB8">
        <v>48.33</v>
      </c>
      <c r="AC8">
        <v>63.02</v>
      </c>
      <c r="AD8">
        <v>0</v>
      </c>
      <c r="AE8">
        <v>22.23</v>
      </c>
      <c r="AF8">
        <v>62.83</v>
      </c>
      <c r="AG8">
        <v>106.82</v>
      </c>
      <c r="AH8">
        <v>36.47</v>
      </c>
      <c r="AI8">
        <v>197.19</v>
      </c>
      <c r="AJ8">
        <v>0</v>
      </c>
      <c r="AK8">
        <v>0</v>
      </c>
      <c r="AL8">
        <v>50.02</v>
      </c>
      <c r="AM8">
        <v>0.63</v>
      </c>
      <c r="AN8">
        <v>6.05</v>
      </c>
      <c r="AO8">
        <v>8.58</v>
      </c>
      <c r="AP8">
        <v>24.16</v>
      </c>
      <c r="AQ8">
        <v>36.83</v>
      </c>
      <c r="AR8">
        <v>100.04</v>
      </c>
      <c r="AS8">
        <v>42.05</v>
      </c>
      <c r="AT8">
        <v>19.61</v>
      </c>
      <c r="AU8">
        <v>144.99</v>
      </c>
    </row>
    <row r="9" spans="1:47">
      <c r="A9" t="s">
        <v>243</v>
      </c>
      <c r="B9" t="s">
        <v>344</v>
      </c>
      <c r="C9" t="s">
        <v>236</v>
      </c>
      <c r="G9" t="s">
        <v>51</v>
      </c>
      <c r="H9" s="73">
        <v>677.15000000000009</v>
      </c>
      <c r="I9" s="46">
        <v>261.29000000000002</v>
      </c>
      <c r="J9" s="46">
        <v>115.39999999999999</v>
      </c>
      <c r="K9" s="46">
        <v>62.83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34.799999999999997</v>
      </c>
      <c r="Z9">
        <v>38.659999999999997</v>
      </c>
      <c r="AA9">
        <v>85.93</v>
      </c>
      <c r="AB9">
        <v>48.33</v>
      </c>
      <c r="AC9">
        <v>63.02</v>
      </c>
      <c r="AD9">
        <v>0</v>
      </c>
      <c r="AE9">
        <v>22.23</v>
      </c>
      <c r="AF9">
        <v>62.83</v>
      </c>
      <c r="AG9">
        <v>106.82</v>
      </c>
      <c r="AH9">
        <v>36.47</v>
      </c>
      <c r="AI9">
        <v>184.62</v>
      </c>
      <c r="AJ9">
        <v>0</v>
      </c>
      <c r="AK9">
        <v>0</v>
      </c>
      <c r="AL9">
        <v>50.02</v>
      </c>
      <c r="AM9">
        <v>0.63</v>
      </c>
      <c r="AN9">
        <v>6.05</v>
      </c>
      <c r="AO9">
        <v>8.58</v>
      </c>
      <c r="AP9">
        <v>24.16</v>
      </c>
      <c r="AQ9">
        <v>36.83</v>
      </c>
      <c r="AR9">
        <v>100.04</v>
      </c>
      <c r="AS9">
        <v>42.05</v>
      </c>
      <c r="AT9">
        <v>19.61</v>
      </c>
      <c r="AU9">
        <v>144.99</v>
      </c>
    </row>
    <row r="10" spans="1:47">
      <c r="A10" t="s">
        <v>264</v>
      </c>
      <c r="C10" t="s">
        <v>237</v>
      </c>
      <c r="G10" t="s">
        <v>52</v>
      </c>
      <c r="H10" s="73">
        <v>621.09000000000015</v>
      </c>
      <c r="I10" s="46">
        <v>261.29000000000002</v>
      </c>
      <c r="J10" s="46">
        <v>115.39999999999999</v>
      </c>
      <c r="K10" s="46">
        <v>62.83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34.799999999999997</v>
      </c>
      <c r="Z10">
        <v>38.659999999999997</v>
      </c>
      <c r="AA10">
        <v>85.93</v>
      </c>
      <c r="AB10">
        <v>48.33</v>
      </c>
      <c r="AC10">
        <v>63.02</v>
      </c>
      <c r="AD10">
        <v>0</v>
      </c>
      <c r="AE10">
        <v>22.23</v>
      </c>
      <c r="AF10">
        <v>62.83</v>
      </c>
      <c r="AG10">
        <v>106.82</v>
      </c>
      <c r="AH10">
        <v>36.47</v>
      </c>
      <c r="AI10">
        <v>128.56</v>
      </c>
      <c r="AJ10">
        <v>0</v>
      </c>
      <c r="AK10">
        <v>0</v>
      </c>
      <c r="AL10">
        <v>50.02</v>
      </c>
      <c r="AM10">
        <v>0.63</v>
      </c>
      <c r="AN10">
        <v>6.05</v>
      </c>
      <c r="AO10">
        <v>8.58</v>
      </c>
      <c r="AP10">
        <v>24.16</v>
      </c>
      <c r="AQ10">
        <v>36.83</v>
      </c>
      <c r="AR10">
        <v>100.04</v>
      </c>
      <c r="AS10">
        <v>42.05</v>
      </c>
      <c r="AT10">
        <v>19.61</v>
      </c>
      <c r="AU10">
        <v>144.99</v>
      </c>
    </row>
    <row r="11" spans="1:47">
      <c r="A11" t="s">
        <v>244</v>
      </c>
      <c r="C11" t="s">
        <v>325</v>
      </c>
      <c r="G11" t="s">
        <v>53</v>
      </c>
      <c r="H11" s="73">
        <v>566.91999999999996</v>
      </c>
      <c r="I11" s="46">
        <v>261.29000000000002</v>
      </c>
      <c r="J11" s="46">
        <v>115.30999999999999</v>
      </c>
      <c r="K11" s="46">
        <v>62.83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34.799999999999997</v>
      </c>
      <c r="Z11">
        <v>38.659999999999997</v>
      </c>
      <c r="AA11">
        <v>85.93</v>
      </c>
      <c r="AB11">
        <v>48.33</v>
      </c>
      <c r="AC11">
        <v>63.02</v>
      </c>
      <c r="AD11">
        <v>0</v>
      </c>
      <c r="AE11">
        <v>22.23</v>
      </c>
      <c r="AF11">
        <v>62.83</v>
      </c>
      <c r="AG11">
        <v>106.82</v>
      </c>
      <c r="AH11">
        <v>36.47</v>
      </c>
      <c r="AI11">
        <v>220.38</v>
      </c>
      <c r="AJ11">
        <v>0</v>
      </c>
      <c r="AK11">
        <v>0</v>
      </c>
      <c r="AL11">
        <v>50.02</v>
      </c>
      <c r="AM11">
        <v>0.63</v>
      </c>
      <c r="AN11">
        <v>5.05</v>
      </c>
      <c r="AO11">
        <v>8.49</v>
      </c>
      <c r="AP11">
        <v>24.16</v>
      </c>
      <c r="AQ11">
        <v>36.83</v>
      </c>
      <c r="AR11">
        <v>100.04</v>
      </c>
      <c r="AS11">
        <v>42.05</v>
      </c>
      <c r="AT11">
        <v>19.61</v>
      </c>
      <c r="AU11">
        <v>0</v>
      </c>
    </row>
    <row r="12" spans="1:47">
      <c r="A12" t="s">
        <v>245</v>
      </c>
      <c r="C12" t="s">
        <v>345</v>
      </c>
      <c r="G12" t="s">
        <v>54</v>
      </c>
      <c r="H12" s="73">
        <v>544.69000000000005</v>
      </c>
      <c r="I12" s="46">
        <v>261.29000000000002</v>
      </c>
      <c r="J12" s="46">
        <v>115.30999999999999</v>
      </c>
      <c r="K12" s="46">
        <v>62.83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34.799999999999997</v>
      </c>
      <c r="Z12">
        <v>38.659999999999997</v>
      </c>
      <c r="AA12">
        <v>85.93</v>
      </c>
      <c r="AB12">
        <v>48.33</v>
      </c>
      <c r="AC12">
        <v>63.02</v>
      </c>
      <c r="AD12">
        <v>0</v>
      </c>
      <c r="AE12">
        <v>22.23</v>
      </c>
      <c r="AF12">
        <v>62.83</v>
      </c>
      <c r="AG12">
        <v>106.82</v>
      </c>
      <c r="AH12">
        <v>36.47</v>
      </c>
      <c r="AI12">
        <v>198.15</v>
      </c>
      <c r="AJ12">
        <v>0</v>
      </c>
      <c r="AK12">
        <v>0</v>
      </c>
      <c r="AL12">
        <v>50.02</v>
      </c>
      <c r="AM12">
        <v>0.63</v>
      </c>
      <c r="AN12">
        <v>5.05</v>
      </c>
      <c r="AO12">
        <v>8.49</v>
      </c>
      <c r="AP12">
        <v>24.16</v>
      </c>
      <c r="AQ12">
        <v>36.83</v>
      </c>
      <c r="AR12">
        <v>100.04</v>
      </c>
      <c r="AS12">
        <v>42.05</v>
      </c>
      <c r="AT12">
        <v>19.61</v>
      </c>
      <c r="AU12">
        <v>0</v>
      </c>
    </row>
    <row r="13" spans="1:47">
      <c r="A13" t="s">
        <v>246</v>
      </c>
      <c r="G13" t="s">
        <v>55</v>
      </c>
      <c r="H13" s="73">
        <v>519.56000000000006</v>
      </c>
      <c r="I13" s="46">
        <v>261.29000000000002</v>
      </c>
      <c r="J13" s="46">
        <v>115.30999999999999</v>
      </c>
      <c r="K13" s="46">
        <v>62.83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34.799999999999997</v>
      </c>
      <c r="Z13">
        <v>38.659999999999997</v>
      </c>
      <c r="AA13">
        <v>85.93</v>
      </c>
      <c r="AB13">
        <v>48.33</v>
      </c>
      <c r="AC13">
        <v>63.02</v>
      </c>
      <c r="AD13">
        <v>0</v>
      </c>
      <c r="AE13">
        <v>22.23</v>
      </c>
      <c r="AF13">
        <v>62.83</v>
      </c>
      <c r="AG13">
        <v>106.82</v>
      </c>
      <c r="AH13">
        <v>36.47</v>
      </c>
      <c r="AI13">
        <v>173.02</v>
      </c>
      <c r="AJ13">
        <v>0</v>
      </c>
      <c r="AK13">
        <v>0</v>
      </c>
      <c r="AL13">
        <v>50.02</v>
      </c>
      <c r="AM13">
        <v>0.63</v>
      </c>
      <c r="AN13">
        <v>5.05</v>
      </c>
      <c r="AO13">
        <v>8.49</v>
      </c>
      <c r="AP13">
        <v>24.16</v>
      </c>
      <c r="AQ13">
        <v>36.83</v>
      </c>
      <c r="AR13">
        <v>100.04</v>
      </c>
      <c r="AS13">
        <v>42.05</v>
      </c>
      <c r="AT13">
        <v>19.61</v>
      </c>
      <c r="AU13">
        <v>0</v>
      </c>
    </row>
    <row r="14" spans="1:47">
      <c r="A14" t="s">
        <v>247</v>
      </c>
      <c r="G14" t="s">
        <v>56</v>
      </c>
      <c r="H14" s="73">
        <v>499.26000000000005</v>
      </c>
      <c r="I14" s="46">
        <v>261.29000000000002</v>
      </c>
      <c r="J14" s="46">
        <v>115.30999999999999</v>
      </c>
      <c r="K14" s="46">
        <v>62.83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34.799999999999997</v>
      </c>
      <c r="Z14">
        <v>38.659999999999997</v>
      </c>
      <c r="AA14">
        <v>85.93</v>
      </c>
      <c r="AB14">
        <v>48.33</v>
      </c>
      <c r="AC14">
        <v>63.02</v>
      </c>
      <c r="AD14">
        <v>0</v>
      </c>
      <c r="AE14">
        <v>22.23</v>
      </c>
      <c r="AF14">
        <v>62.83</v>
      </c>
      <c r="AG14">
        <v>106.82</v>
      </c>
      <c r="AH14">
        <v>36.47</v>
      </c>
      <c r="AI14">
        <v>152.72</v>
      </c>
      <c r="AJ14">
        <v>0</v>
      </c>
      <c r="AK14">
        <v>0</v>
      </c>
      <c r="AL14">
        <v>50.02</v>
      </c>
      <c r="AM14">
        <v>0.63</v>
      </c>
      <c r="AN14">
        <v>5.05</v>
      </c>
      <c r="AO14">
        <v>8.49</v>
      </c>
      <c r="AP14">
        <v>24.16</v>
      </c>
      <c r="AQ14">
        <v>36.83</v>
      </c>
      <c r="AR14">
        <v>100.04</v>
      </c>
      <c r="AS14">
        <v>42.05</v>
      </c>
      <c r="AT14">
        <v>19.61</v>
      </c>
      <c r="AU14">
        <v>0</v>
      </c>
    </row>
    <row r="15" spans="1:47">
      <c r="A15" t="s">
        <v>248</v>
      </c>
      <c r="G15" t="s">
        <v>57</v>
      </c>
      <c r="H15" s="73">
        <v>460.60000000000008</v>
      </c>
      <c r="I15" s="46">
        <v>224.82</v>
      </c>
      <c r="J15" s="46">
        <v>115.22</v>
      </c>
      <c r="K15" s="46">
        <v>62.83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34.799999999999997</v>
      </c>
      <c r="Z15">
        <v>38.659999999999997</v>
      </c>
      <c r="AA15">
        <v>85.93</v>
      </c>
      <c r="AB15">
        <v>48.33</v>
      </c>
      <c r="AC15">
        <v>63.02</v>
      </c>
      <c r="AD15">
        <v>0</v>
      </c>
      <c r="AE15">
        <v>22.23</v>
      </c>
      <c r="AF15">
        <v>62.83</v>
      </c>
      <c r="AG15">
        <v>106.82</v>
      </c>
      <c r="AH15">
        <v>0</v>
      </c>
      <c r="AI15">
        <v>114.06</v>
      </c>
      <c r="AJ15">
        <v>0</v>
      </c>
      <c r="AK15">
        <v>0</v>
      </c>
      <c r="AL15">
        <v>50.02</v>
      </c>
      <c r="AM15">
        <v>0.63</v>
      </c>
      <c r="AN15">
        <v>5.05</v>
      </c>
      <c r="AO15">
        <v>8.4</v>
      </c>
      <c r="AP15">
        <v>24.16</v>
      </c>
      <c r="AQ15">
        <v>36.83</v>
      </c>
      <c r="AR15">
        <v>100.04</v>
      </c>
      <c r="AS15">
        <v>42.05</v>
      </c>
      <c r="AT15">
        <v>19.61</v>
      </c>
      <c r="AU15">
        <v>0</v>
      </c>
    </row>
    <row r="16" spans="1:47">
      <c r="A16" t="s">
        <v>249</v>
      </c>
      <c r="G16" t="s">
        <v>58</v>
      </c>
      <c r="H16" s="73">
        <v>346.54</v>
      </c>
      <c r="I16" s="46">
        <v>224.82</v>
      </c>
      <c r="J16" s="46">
        <v>115.22</v>
      </c>
      <c r="K16" s="46">
        <v>62.83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34.799999999999997</v>
      </c>
      <c r="Z16">
        <v>38.659999999999997</v>
      </c>
      <c r="AA16">
        <v>85.93</v>
      </c>
      <c r="AB16">
        <v>48.33</v>
      </c>
      <c r="AC16">
        <v>63.02</v>
      </c>
      <c r="AD16">
        <v>0</v>
      </c>
      <c r="AE16">
        <v>22.23</v>
      </c>
      <c r="AF16">
        <v>62.83</v>
      </c>
      <c r="AG16">
        <v>106.82</v>
      </c>
      <c r="AH16">
        <v>0</v>
      </c>
      <c r="AI16">
        <v>0</v>
      </c>
      <c r="AJ16">
        <v>0</v>
      </c>
      <c r="AK16">
        <v>0</v>
      </c>
      <c r="AL16">
        <v>50.02</v>
      </c>
      <c r="AM16">
        <v>0.63</v>
      </c>
      <c r="AN16">
        <v>5.05</v>
      </c>
      <c r="AO16">
        <v>8.4</v>
      </c>
      <c r="AP16">
        <v>24.16</v>
      </c>
      <c r="AQ16">
        <v>36.83</v>
      </c>
      <c r="AR16">
        <v>100.04</v>
      </c>
      <c r="AS16">
        <v>42.05</v>
      </c>
      <c r="AT16">
        <v>19.61</v>
      </c>
      <c r="AU16">
        <v>0</v>
      </c>
    </row>
    <row r="17" spans="1:47">
      <c r="A17" t="s">
        <v>250</v>
      </c>
      <c r="G17" t="s">
        <v>59</v>
      </c>
      <c r="H17" s="73">
        <v>346.54</v>
      </c>
      <c r="I17" s="46">
        <v>224.82</v>
      </c>
      <c r="J17" s="46">
        <v>115.22</v>
      </c>
      <c r="K17" s="46">
        <v>62.83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34.799999999999997</v>
      </c>
      <c r="Z17">
        <v>38.659999999999997</v>
      </c>
      <c r="AA17">
        <v>85.93</v>
      </c>
      <c r="AB17">
        <v>48.33</v>
      </c>
      <c r="AC17">
        <v>63.02</v>
      </c>
      <c r="AD17">
        <v>0</v>
      </c>
      <c r="AE17">
        <v>22.23</v>
      </c>
      <c r="AF17">
        <v>62.83</v>
      </c>
      <c r="AG17">
        <v>106.82</v>
      </c>
      <c r="AH17">
        <v>0</v>
      </c>
      <c r="AI17">
        <v>0</v>
      </c>
      <c r="AJ17">
        <v>0</v>
      </c>
      <c r="AK17">
        <v>0</v>
      </c>
      <c r="AL17">
        <v>50.02</v>
      </c>
      <c r="AM17">
        <v>0.63</v>
      </c>
      <c r="AN17">
        <v>5.05</v>
      </c>
      <c r="AO17">
        <v>8.4</v>
      </c>
      <c r="AP17">
        <v>24.16</v>
      </c>
      <c r="AQ17">
        <v>36.83</v>
      </c>
      <c r="AR17">
        <v>100.04</v>
      </c>
      <c r="AS17">
        <v>42.05</v>
      </c>
      <c r="AT17">
        <v>19.61</v>
      </c>
      <c r="AU17">
        <v>0</v>
      </c>
    </row>
    <row r="18" spans="1:47">
      <c r="A18" t="s">
        <v>251</v>
      </c>
      <c r="G18" t="s">
        <v>60</v>
      </c>
      <c r="H18" s="73">
        <v>346.54</v>
      </c>
      <c r="I18" s="46">
        <v>224.82</v>
      </c>
      <c r="J18" s="46">
        <v>115.22</v>
      </c>
      <c r="K18" s="46">
        <v>62.83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34.799999999999997</v>
      </c>
      <c r="Z18">
        <v>38.659999999999997</v>
      </c>
      <c r="AA18">
        <v>85.93</v>
      </c>
      <c r="AB18">
        <v>48.33</v>
      </c>
      <c r="AC18">
        <v>63.02</v>
      </c>
      <c r="AD18">
        <v>0</v>
      </c>
      <c r="AE18">
        <v>22.23</v>
      </c>
      <c r="AF18">
        <v>62.83</v>
      </c>
      <c r="AG18">
        <v>106.82</v>
      </c>
      <c r="AH18">
        <v>0</v>
      </c>
      <c r="AI18">
        <v>0</v>
      </c>
      <c r="AJ18">
        <v>0</v>
      </c>
      <c r="AK18">
        <v>0</v>
      </c>
      <c r="AL18">
        <v>50.02</v>
      </c>
      <c r="AM18">
        <v>0.63</v>
      </c>
      <c r="AN18">
        <v>5.05</v>
      </c>
      <c r="AO18">
        <v>8.4</v>
      </c>
      <c r="AP18">
        <v>24.16</v>
      </c>
      <c r="AQ18">
        <v>36.83</v>
      </c>
      <c r="AR18">
        <v>100.04</v>
      </c>
      <c r="AS18">
        <v>42.05</v>
      </c>
      <c r="AT18">
        <v>19.61</v>
      </c>
      <c r="AU18">
        <v>0</v>
      </c>
    </row>
    <row r="19" spans="1:47">
      <c r="A19" t="s">
        <v>265</v>
      </c>
      <c r="G19" t="s">
        <v>61</v>
      </c>
      <c r="H19" s="73">
        <v>346.49000000000007</v>
      </c>
      <c r="I19" s="46">
        <v>224.82</v>
      </c>
      <c r="J19" s="46">
        <v>115.11999999999999</v>
      </c>
      <c r="K19" s="46">
        <v>62.83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34.799999999999997</v>
      </c>
      <c r="Z19">
        <v>38.659999999999997</v>
      </c>
      <c r="AA19">
        <v>85.93</v>
      </c>
      <c r="AB19">
        <v>48.33</v>
      </c>
      <c r="AC19">
        <v>63.02</v>
      </c>
      <c r="AD19">
        <v>0</v>
      </c>
      <c r="AE19">
        <v>22.23</v>
      </c>
      <c r="AF19">
        <v>62.83</v>
      </c>
      <c r="AG19">
        <v>106.82</v>
      </c>
      <c r="AH19">
        <v>0</v>
      </c>
      <c r="AI19">
        <v>0</v>
      </c>
      <c r="AJ19">
        <v>0</v>
      </c>
      <c r="AK19">
        <v>0</v>
      </c>
      <c r="AL19">
        <v>50.02</v>
      </c>
      <c r="AM19">
        <v>0.57999999999999996</v>
      </c>
      <c r="AN19">
        <v>5.05</v>
      </c>
      <c r="AO19">
        <v>8.3000000000000007</v>
      </c>
      <c r="AP19">
        <v>24.16</v>
      </c>
      <c r="AQ19">
        <v>36.83</v>
      </c>
      <c r="AR19">
        <v>100.04</v>
      </c>
      <c r="AS19">
        <v>42.05</v>
      </c>
      <c r="AT19">
        <v>19.61</v>
      </c>
      <c r="AU19">
        <v>0</v>
      </c>
    </row>
    <row r="20" spans="1:47">
      <c r="A20" t="s">
        <v>266</v>
      </c>
      <c r="G20" t="s">
        <v>62</v>
      </c>
      <c r="H20" s="73">
        <v>346.49000000000007</v>
      </c>
      <c r="I20" s="46">
        <v>224.82</v>
      </c>
      <c r="J20" s="46">
        <v>115.11999999999999</v>
      </c>
      <c r="K20" s="46">
        <v>62.83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34.799999999999997</v>
      </c>
      <c r="Z20">
        <v>38.659999999999997</v>
      </c>
      <c r="AA20">
        <v>85.93</v>
      </c>
      <c r="AB20">
        <v>48.33</v>
      </c>
      <c r="AC20">
        <v>63.02</v>
      </c>
      <c r="AD20">
        <v>0</v>
      </c>
      <c r="AE20">
        <v>22.23</v>
      </c>
      <c r="AF20">
        <v>62.83</v>
      </c>
      <c r="AG20">
        <v>106.82</v>
      </c>
      <c r="AH20">
        <v>0</v>
      </c>
      <c r="AI20">
        <v>0</v>
      </c>
      <c r="AJ20">
        <v>0</v>
      </c>
      <c r="AK20">
        <v>0</v>
      </c>
      <c r="AL20">
        <v>50.02</v>
      </c>
      <c r="AM20">
        <v>0.57999999999999996</v>
      </c>
      <c r="AN20">
        <v>5.05</v>
      </c>
      <c r="AO20">
        <v>8.3000000000000007</v>
      </c>
      <c r="AP20">
        <v>24.16</v>
      </c>
      <c r="AQ20">
        <v>36.83</v>
      </c>
      <c r="AR20">
        <v>100.04</v>
      </c>
      <c r="AS20">
        <v>42.05</v>
      </c>
      <c r="AT20">
        <v>19.61</v>
      </c>
      <c r="AU20">
        <v>0</v>
      </c>
    </row>
    <row r="21" spans="1:47">
      <c r="A21" t="s">
        <v>252</v>
      </c>
      <c r="G21" t="s">
        <v>63</v>
      </c>
      <c r="H21" s="73">
        <v>346.49000000000007</v>
      </c>
      <c r="I21" s="46">
        <v>224.82</v>
      </c>
      <c r="J21" s="46">
        <v>115.11999999999999</v>
      </c>
      <c r="K21" s="46">
        <v>62.83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34.799999999999997</v>
      </c>
      <c r="Z21">
        <v>38.659999999999997</v>
      </c>
      <c r="AA21">
        <v>85.93</v>
      </c>
      <c r="AB21">
        <v>48.33</v>
      </c>
      <c r="AC21">
        <v>63.02</v>
      </c>
      <c r="AD21">
        <v>0</v>
      </c>
      <c r="AE21">
        <v>22.23</v>
      </c>
      <c r="AF21">
        <v>62.83</v>
      </c>
      <c r="AG21">
        <v>106.82</v>
      </c>
      <c r="AH21">
        <v>0</v>
      </c>
      <c r="AI21">
        <v>0</v>
      </c>
      <c r="AJ21">
        <v>0</v>
      </c>
      <c r="AK21">
        <v>0</v>
      </c>
      <c r="AL21">
        <v>50.02</v>
      </c>
      <c r="AM21">
        <v>0.57999999999999996</v>
      </c>
      <c r="AN21">
        <v>5.05</v>
      </c>
      <c r="AO21">
        <v>8.3000000000000007</v>
      </c>
      <c r="AP21">
        <v>24.16</v>
      </c>
      <c r="AQ21">
        <v>36.83</v>
      </c>
      <c r="AR21">
        <v>100.04</v>
      </c>
      <c r="AS21">
        <v>42.05</v>
      </c>
      <c r="AT21">
        <v>19.61</v>
      </c>
      <c r="AU21">
        <v>0</v>
      </c>
    </row>
    <row r="22" spans="1:47">
      <c r="A22" t="s">
        <v>253</v>
      </c>
      <c r="G22" t="s">
        <v>64</v>
      </c>
      <c r="H22" s="73">
        <v>346.49000000000007</v>
      </c>
      <c r="I22" s="46">
        <v>224.82</v>
      </c>
      <c r="J22" s="46">
        <v>115.11999999999999</v>
      </c>
      <c r="K22" s="46">
        <v>62.83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34.799999999999997</v>
      </c>
      <c r="Z22">
        <v>38.659999999999997</v>
      </c>
      <c r="AA22">
        <v>85.93</v>
      </c>
      <c r="AB22">
        <v>48.33</v>
      </c>
      <c r="AC22">
        <v>63.02</v>
      </c>
      <c r="AD22">
        <v>0</v>
      </c>
      <c r="AE22">
        <v>22.23</v>
      </c>
      <c r="AF22">
        <v>62.83</v>
      </c>
      <c r="AG22">
        <v>106.82</v>
      </c>
      <c r="AH22">
        <v>0</v>
      </c>
      <c r="AI22">
        <v>0</v>
      </c>
      <c r="AJ22">
        <v>0</v>
      </c>
      <c r="AK22">
        <v>0</v>
      </c>
      <c r="AL22">
        <v>50.02</v>
      </c>
      <c r="AM22">
        <v>0.57999999999999996</v>
      </c>
      <c r="AN22">
        <v>5.05</v>
      </c>
      <c r="AO22">
        <v>8.3000000000000007</v>
      </c>
      <c r="AP22">
        <v>24.16</v>
      </c>
      <c r="AQ22">
        <v>36.83</v>
      </c>
      <c r="AR22">
        <v>100.04</v>
      </c>
      <c r="AS22">
        <v>42.05</v>
      </c>
      <c r="AT22">
        <v>19.61</v>
      </c>
      <c r="AU22">
        <v>0</v>
      </c>
    </row>
    <row r="23" spans="1:47">
      <c r="A23" t="s">
        <v>254</v>
      </c>
      <c r="G23" t="s">
        <v>65</v>
      </c>
      <c r="H23" s="73">
        <v>346.49000000000007</v>
      </c>
      <c r="I23" s="46">
        <v>224.82</v>
      </c>
      <c r="J23" s="46">
        <v>115.11999999999999</v>
      </c>
      <c r="K23" s="46">
        <v>62.83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34.799999999999997</v>
      </c>
      <c r="Z23">
        <v>38.659999999999997</v>
      </c>
      <c r="AA23">
        <v>85.93</v>
      </c>
      <c r="AB23">
        <v>48.33</v>
      </c>
      <c r="AC23">
        <v>63.02</v>
      </c>
      <c r="AD23">
        <v>0</v>
      </c>
      <c r="AE23">
        <v>22.23</v>
      </c>
      <c r="AF23">
        <v>62.83</v>
      </c>
      <c r="AG23">
        <v>106.82</v>
      </c>
      <c r="AH23">
        <v>0</v>
      </c>
      <c r="AI23">
        <v>0</v>
      </c>
      <c r="AJ23">
        <v>0</v>
      </c>
      <c r="AK23">
        <v>0</v>
      </c>
      <c r="AL23">
        <v>50.02</v>
      </c>
      <c r="AM23">
        <v>0.57999999999999996</v>
      </c>
      <c r="AN23">
        <v>5.05</v>
      </c>
      <c r="AO23">
        <v>8.3000000000000007</v>
      </c>
      <c r="AP23">
        <v>24.16</v>
      </c>
      <c r="AQ23">
        <v>36.83</v>
      </c>
      <c r="AR23">
        <v>100.04</v>
      </c>
      <c r="AS23">
        <v>42.05</v>
      </c>
      <c r="AT23">
        <v>19.61</v>
      </c>
      <c r="AU23">
        <v>0</v>
      </c>
    </row>
    <row r="24" spans="1:47">
      <c r="A24" t="s">
        <v>255</v>
      </c>
      <c r="G24" t="s">
        <v>66</v>
      </c>
      <c r="H24" s="73">
        <v>346.49000000000007</v>
      </c>
      <c r="I24" s="46">
        <v>224.82</v>
      </c>
      <c r="J24" s="46">
        <v>115.11999999999999</v>
      </c>
      <c r="K24" s="46">
        <v>62.83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34.799999999999997</v>
      </c>
      <c r="Z24">
        <v>38.659999999999997</v>
      </c>
      <c r="AA24">
        <v>85.93</v>
      </c>
      <c r="AB24">
        <v>48.33</v>
      </c>
      <c r="AC24">
        <v>63.02</v>
      </c>
      <c r="AD24">
        <v>0</v>
      </c>
      <c r="AE24">
        <v>22.23</v>
      </c>
      <c r="AF24">
        <v>62.83</v>
      </c>
      <c r="AG24">
        <v>106.82</v>
      </c>
      <c r="AH24">
        <v>0</v>
      </c>
      <c r="AI24">
        <v>0</v>
      </c>
      <c r="AJ24">
        <v>0</v>
      </c>
      <c r="AK24">
        <v>0</v>
      </c>
      <c r="AL24">
        <v>50.02</v>
      </c>
      <c r="AM24">
        <v>0.57999999999999996</v>
      </c>
      <c r="AN24">
        <v>5.05</v>
      </c>
      <c r="AO24">
        <v>8.3000000000000007</v>
      </c>
      <c r="AP24">
        <v>24.16</v>
      </c>
      <c r="AQ24">
        <v>36.83</v>
      </c>
      <c r="AR24">
        <v>100.04</v>
      </c>
      <c r="AS24">
        <v>42.05</v>
      </c>
      <c r="AT24">
        <v>19.61</v>
      </c>
      <c r="AU24">
        <v>0</v>
      </c>
    </row>
    <row r="25" spans="1:47">
      <c r="A25" t="s">
        <v>256</v>
      </c>
      <c r="G25" t="s">
        <v>67</v>
      </c>
      <c r="H25" s="73">
        <v>346.49000000000007</v>
      </c>
      <c r="I25" s="46">
        <v>224.82</v>
      </c>
      <c r="J25" s="46">
        <v>115.11999999999999</v>
      </c>
      <c r="K25" s="46">
        <v>62.83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34.799999999999997</v>
      </c>
      <c r="Z25">
        <v>38.659999999999997</v>
      </c>
      <c r="AA25">
        <v>85.93</v>
      </c>
      <c r="AB25">
        <v>48.33</v>
      </c>
      <c r="AC25">
        <v>63.02</v>
      </c>
      <c r="AD25">
        <v>0</v>
      </c>
      <c r="AE25">
        <v>22.23</v>
      </c>
      <c r="AF25">
        <v>62.83</v>
      </c>
      <c r="AG25">
        <v>106.82</v>
      </c>
      <c r="AH25">
        <v>0</v>
      </c>
      <c r="AI25">
        <v>0</v>
      </c>
      <c r="AJ25">
        <v>0</v>
      </c>
      <c r="AK25">
        <v>0</v>
      </c>
      <c r="AL25">
        <v>50.02</v>
      </c>
      <c r="AM25">
        <v>0.57999999999999996</v>
      </c>
      <c r="AN25">
        <v>5.05</v>
      </c>
      <c r="AO25">
        <v>8.3000000000000007</v>
      </c>
      <c r="AP25">
        <v>24.16</v>
      </c>
      <c r="AQ25">
        <v>36.83</v>
      </c>
      <c r="AR25">
        <v>100.04</v>
      </c>
      <c r="AS25">
        <v>42.05</v>
      </c>
      <c r="AT25">
        <v>19.61</v>
      </c>
      <c r="AU25">
        <v>0</v>
      </c>
    </row>
    <row r="26" spans="1:47">
      <c r="A26" t="s">
        <v>257</v>
      </c>
      <c r="G26" t="s">
        <v>68</v>
      </c>
      <c r="H26" s="73">
        <v>346.49000000000007</v>
      </c>
      <c r="I26" s="46">
        <v>224.82</v>
      </c>
      <c r="J26" s="46">
        <v>115.11999999999999</v>
      </c>
      <c r="K26" s="46">
        <v>62.83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34.799999999999997</v>
      </c>
      <c r="Z26">
        <v>38.659999999999997</v>
      </c>
      <c r="AA26">
        <v>85.93</v>
      </c>
      <c r="AB26">
        <v>48.33</v>
      </c>
      <c r="AC26">
        <v>63.02</v>
      </c>
      <c r="AD26">
        <v>0</v>
      </c>
      <c r="AE26">
        <v>22.23</v>
      </c>
      <c r="AF26">
        <v>62.83</v>
      </c>
      <c r="AG26">
        <v>106.82</v>
      </c>
      <c r="AH26">
        <v>0</v>
      </c>
      <c r="AI26">
        <v>0</v>
      </c>
      <c r="AJ26">
        <v>0</v>
      </c>
      <c r="AK26">
        <v>0</v>
      </c>
      <c r="AL26">
        <v>50.02</v>
      </c>
      <c r="AM26">
        <v>0.57999999999999996</v>
      </c>
      <c r="AN26">
        <v>5.05</v>
      </c>
      <c r="AO26">
        <v>8.3000000000000007</v>
      </c>
      <c r="AP26">
        <v>24.16</v>
      </c>
      <c r="AQ26">
        <v>36.83</v>
      </c>
      <c r="AR26">
        <v>100.04</v>
      </c>
      <c r="AS26">
        <v>42.05</v>
      </c>
      <c r="AT26">
        <v>19.61</v>
      </c>
      <c r="AU26">
        <v>0</v>
      </c>
    </row>
    <row r="27" spans="1:47">
      <c r="A27" t="s">
        <v>258</v>
      </c>
      <c r="G27" t="s">
        <v>69</v>
      </c>
      <c r="H27" s="73">
        <v>260.66000000000003</v>
      </c>
      <c r="I27" s="46">
        <v>187.99</v>
      </c>
      <c r="J27" s="46">
        <v>115.03999999999999</v>
      </c>
      <c r="K27" s="46">
        <v>62.83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34.799999999999997</v>
      </c>
      <c r="Z27">
        <v>38.659999999999997</v>
      </c>
      <c r="AA27">
        <v>0</v>
      </c>
      <c r="AB27">
        <v>48.33</v>
      </c>
      <c r="AC27">
        <v>63.02</v>
      </c>
      <c r="AD27">
        <v>0</v>
      </c>
      <c r="AE27">
        <v>22.23</v>
      </c>
      <c r="AF27">
        <v>62.83</v>
      </c>
      <c r="AG27">
        <v>106.82</v>
      </c>
      <c r="AH27">
        <v>0</v>
      </c>
      <c r="AI27">
        <v>0</v>
      </c>
      <c r="AJ27">
        <v>0</v>
      </c>
      <c r="AK27">
        <v>0</v>
      </c>
      <c r="AL27">
        <v>50.02</v>
      </c>
      <c r="AM27">
        <v>0.68</v>
      </c>
      <c r="AN27">
        <v>5.05</v>
      </c>
      <c r="AO27">
        <v>8.2200000000000006</v>
      </c>
      <c r="AP27">
        <v>24.16</v>
      </c>
      <c r="AQ27">
        <v>0</v>
      </c>
      <c r="AR27">
        <v>100.04</v>
      </c>
      <c r="AS27">
        <v>42.05</v>
      </c>
      <c r="AT27">
        <v>19.61</v>
      </c>
      <c r="AU27">
        <v>0</v>
      </c>
    </row>
    <row r="28" spans="1:47">
      <c r="A28" t="s">
        <v>259</v>
      </c>
      <c r="G28" t="s">
        <v>70</v>
      </c>
      <c r="H28" s="73">
        <v>260.66000000000003</v>
      </c>
      <c r="I28" s="46">
        <v>187.99</v>
      </c>
      <c r="J28" s="46">
        <v>115.03999999999999</v>
      </c>
      <c r="K28" s="46">
        <v>62.83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34.799999999999997</v>
      </c>
      <c r="Z28">
        <v>38.659999999999997</v>
      </c>
      <c r="AA28">
        <v>0</v>
      </c>
      <c r="AB28">
        <v>48.33</v>
      </c>
      <c r="AC28">
        <v>63.02</v>
      </c>
      <c r="AD28">
        <v>0</v>
      </c>
      <c r="AE28">
        <v>22.23</v>
      </c>
      <c r="AF28">
        <v>62.83</v>
      </c>
      <c r="AG28">
        <v>106.82</v>
      </c>
      <c r="AH28">
        <v>0</v>
      </c>
      <c r="AI28">
        <v>0</v>
      </c>
      <c r="AJ28">
        <v>0</v>
      </c>
      <c r="AK28">
        <v>0</v>
      </c>
      <c r="AL28">
        <v>50.02</v>
      </c>
      <c r="AM28">
        <v>0.68</v>
      </c>
      <c r="AN28">
        <v>5.05</v>
      </c>
      <c r="AO28">
        <v>8.2200000000000006</v>
      </c>
      <c r="AP28">
        <v>24.16</v>
      </c>
      <c r="AQ28">
        <v>0</v>
      </c>
      <c r="AR28">
        <v>100.04</v>
      </c>
      <c r="AS28">
        <v>42.05</v>
      </c>
      <c r="AT28">
        <v>19.61</v>
      </c>
      <c r="AU28">
        <v>0</v>
      </c>
    </row>
    <row r="29" spans="1:47">
      <c r="A29" t="s">
        <v>267</v>
      </c>
      <c r="G29" t="s">
        <v>71</v>
      </c>
      <c r="H29" s="73">
        <v>259.64000000000004</v>
      </c>
      <c r="I29" s="46">
        <v>187.99</v>
      </c>
      <c r="J29" s="46">
        <v>115.03999999999999</v>
      </c>
      <c r="K29" s="46">
        <v>62.83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34.799999999999997</v>
      </c>
      <c r="Z29">
        <v>38.659999999999997</v>
      </c>
      <c r="AA29">
        <v>0</v>
      </c>
      <c r="AB29">
        <v>48.33</v>
      </c>
      <c r="AC29">
        <v>63.02</v>
      </c>
      <c r="AD29">
        <v>0</v>
      </c>
      <c r="AE29">
        <v>22.23</v>
      </c>
      <c r="AF29">
        <v>62.83</v>
      </c>
      <c r="AG29">
        <v>106.82</v>
      </c>
      <c r="AH29">
        <v>0</v>
      </c>
      <c r="AI29">
        <v>0</v>
      </c>
      <c r="AJ29">
        <v>0</v>
      </c>
      <c r="AK29">
        <v>0</v>
      </c>
      <c r="AL29">
        <v>50.02</v>
      </c>
      <c r="AM29">
        <v>0.68</v>
      </c>
      <c r="AN29">
        <v>4.03</v>
      </c>
      <c r="AO29">
        <v>8.2200000000000006</v>
      </c>
      <c r="AP29">
        <v>24.16</v>
      </c>
      <c r="AQ29">
        <v>0</v>
      </c>
      <c r="AR29">
        <v>100.04</v>
      </c>
      <c r="AS29">
        <v>42.05</v>
      </c>
      <c r="AT29">
        <v>19.61</v>
      </c>
      <c r="AU29">
        <v>0</v>
      </c>
    </row>
    <row r="30" spans="1:47">
      <c r="A30" t="s">
        <v>268</v>
      </c>
      <c r="G30" t="s">
        <v>72</v>
      </c>
      <c r="H30" s="73">
        <v>259.64000000000004</v>
      </c>
      <c r="I30" s="46">
        <v>187.99</v>
      </c>
      <c r="J30" s="46">
        <v>115.03999999999999</v>
      </c>
      <c r="K30" s="46">
        <v>62.83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34.799999999999997</v>
      </c>
      <c r="Z30">
        <v>38.659999999999997</v>
      </c>
      <c r="AA30">
        <v>0</v>
      </c>
      <c r="AB30">
        <v>48.33</v>
      </c>
      <c r="AC30">
        <v>63.02</v>
      </c>
      <c r="AD30">
        <v>0</v>
      </c>
      <c r="AE30">
        <v>22.23</v>
      </c>
      <c r="AF30">
        <v>62.83</v>
      </c>
      <c r="AG30">
        <v>106.82</v>
      </c>
      <c r="AH30">
        <v>0</v>
      </c>
      <c r="AI30">
        <v>0</v>
      </c>
      <c r="AJ30">
        <v>0</v>
      </c>
      <c r="AK30">
        <v>0</v>
      </c>
      <c r="AL30">
        <v>50.02</v>
      </c>
      <c r="AM30">
        <v>0.68</v>
      </c>
      <c r="AN30">
        <v>4.03</v>
      </c>
      <c r="AO30">
        <v>8.2200000000000006</v>
      </c>
      <c r="AP30">
        <v>24.16</v>
      </c>
      <c r="AQ30">
        <v>0</v>
      </c>
      <c r="AR30">
        <v>100.04</v>
      </c>
      <c r="AS30">
        <v>42.05</v>
      </c>
      <c r="AT30">
        <v>19.61</v>
      </c>
      <c r="AU30">
        <v>0</v>
      </c>
    </row>
    <row r="31" spans="1:47">
      <c r="A31" t="s">
        <v>278</v>
      </c>
      <c r="G31" t="s">
        <v>73</v>
      </c>
      <c r="H31" s="73">
        <v>259.64000000000004</v>
      </c>
      <c r="I31" s="46">
        <v>187.99</v>
      </c>
      <c r="J31" s="46">
        <v>115.03999999999999</v>
      </c>
      <c r="K31" s="46">
        <v>62.83</v>
      </c>
      <c r="L31" s="46">
        <v>0.42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0.42</v>
      </c>
      <c r="X31">
        <v>0</v>
      </c>
      <c r="Y31">
        <v>34.799999999999997</v>
      </c>
      <c r="Z31">
        <v>38.659999999999997</v>
      </c>
      <c r="AA31">
        <v>0</v>
      </c>
      <c r="AB31">
        <v>48.33</v>
      </c>
      <c r="AC31">
        <v>63.02</v>
      </c>
      <c r="AD31">
        <v>0</v>
      </c>
      <c r="AE31">
        <v>22.23</v>
      </c>
      <c r="AF31">
        <v>62.83</v>
      </c>
      <c r="AG31">
        <v>106.82</v>
      </c>
      <c r="AH31">
        <v>0</v>
      </c>
      <c r="AI31">
        <v>0</v>
      </c>
      <c r="AJ31">
        <v>0</v>
      </c>
      <c r="AK31">
        <v>0</v>
      </c>
      <c r="AL31">
        <v>50.02</v>
      </c>
      <c r="AM31">
        <v>0.68</v>
      </c>
      <c r="AN31">
        <v>4.03</v>
      </c>
      <c r="AO31">
        <v>8.2200000000000006</v>
      </c>
      <c r="AP31">
        <v>24.16</v>
      </c>
      <c r="AQ31">
        <v>0</v>
      </c>
      <c r="AR31">
        <v>100.04</v>
      </c>
      <c r="AS31">
        <v>42.05</v>
      </c>
      <c r="AT31">
        <v>19.61</v>
      </c>
      <c r="AU31">
        <v>0</v>
      </c>
    </row>
    <row r="32" spans="1:47">
      <c r="A32" t="s">
        <v>279</v>
      </c>
      <c r="G32" t="s">
        <v>74</v>
      </c>
      <c r="H32" s="73">
        <v>259.64000000000004</v>
      </c>
      <c r="I32" s="46">
        <v>187.99</v>
      </c>
      <c r="J32" s="46">
        <v>115.03999999999999</v>
      </c>
      <c r="K32" s="46">
        <v>62.83</v>
      </c>
      <c r="L32" s="46">
        <v>0.64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0.64</v>
      </c>
      <c r="X32">
        <v>0</v>
      </c>
      <c r="Y32">
        <v>34.799999999999997</v>
      </c>
      <c r="Z32">
        <v>38.659999999999997</v>
      </c>
      <c r="AA32">
        <v>0</v>
      </c>
      <c r="AB32">
        <v>48.33</v>
      </c>
      <c r="AC32">
        <v>63.02</v>
      </c>
      <c r="AD32">
        <v>0</v>
      </c>
      <c r="AE32">
        <v>22.23</v>
      </c>
      <c r="AF32">
        <v>62.83</v>
      </c>
      <c r="AG32">
        <v>106.82</v>
      </c>
      <c r="AH32">
        <v>0</v>
      </c>
      <c r="AI32">
        <v>0</v>
      </c>
      <c r="AJ32">
        <v>0</v>
      </c>
      <c r="AK32">
        <v>0</v>
      </c>
      <c r="AL32">
        <v>50.02</v>
      </c>
      <c r="AM32">
        <v>0.68</v>
      </c>
      <c r="AN32">
        <v>4.03</v>
      </c>
      <c r="AO32">
        <v>8.2200000000000006</v>
      </c>
      <c r="AP32">
        <v>24.16</v>
      </c>
      <c r="AQ32">
        <v>0</v>
      </c>
      <c r="AR32">
        <v>100.04</v>
      </c>
      <c r="AS32">
        <v>42.05</v>
      </c>
      <c r="AT32">
        <v>19.61</v>
      </c>
      <c r="AU32">
        <v>0</v>
      </c>
    </row>
    <row r="33" spans="1:47">
      <c r="A33" t="s">
        <v>280</v>
      </c>
      <c r="G33" t="s">
        <v>75</v>
      </c>
      <c r="H33" s="73">
        <v>259.64000000000004</v>
      </c>
      <c r="I33" s="46">
        <v>187.99</v>
      </c>
      <c r="J33" s="46">
        <v>115.03999999999999</v>
      </c>
      <c r="K33" s="46">
        <v>62.83</v>
      </c>
      <c r="L33" s="46">
        <v>0.82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0.82</v>
      </c>
      <c r="X33">
        <v>0</v>
      </c>
      <c r="Y33">
        <v>34.799999999999997</v>
      </c>
      <c r="Z33">
        <v>38.659999999999997</v>
      </c>
      <c r="AA33">
        <v>0</v>
      </c>
      <c r="AB33">
        <v>48.33</v>
      </c>
      <c r="AC33">
        <v>63.02</v>
      </c>
      <c r="AD33">
        <v>0</v>
      </c>
      <c r="AE33">
        <v>22.23</v>
      </c>
      <c r="AF33">
        <v>62.83</v>
      </c>
      <c r="AG33">
        <v>106.82</v>
      </c>
      <c r="AH33">
        <v>0</v>
      </c>
      <c r="AI33">
        <v>0</v>
      </c>
      <c r="AJ33">
        <v>0</v>
      </c>
      <c r="AK33">
        <v>0</v>
      </c>
      <c r="AL33">
        <v>50.02</v>
      </c>
      <c r="AM33">
        <v>0.68</v>
      </c>
      <c r="AN33">
        <v>4.03</v>
      </c>
      <c r="AO33">
        <v>8.2200000000000006</v>
      </c>
      <c r="AP33">
        <v>24.16</v>
      </c>
      <c r="AQ33">
        <v>0</v>
      </c>
      <c r="AR33">
        <v>100.04</v>
      </c>
      <c r="AS33">
        <v>42.05</v>
      </c>
      <c r="AT33">
        <v>19.61</v>
      </c>
      <c r="AU33">
        <v>0</v>
      </c>
    </row>
    <row r="34" spans="1:47">
      <c r="A34" t="s">
        <v>281</v>
      </c>
      <c r="G34" t="s">
        <v>76</v>
      </c>
      <c r="H34" s="73">
        <v>259.64000000000004</v>
      </c>
      <c r="I34" s="46">
        <v>187.99</v>
      </c>
      <c r="J34" s="46">
        <v>115.03999999999999</v>
      </c>
      <c r="K34" s="46">
        <v>62.83</v>
      </c>
      <c r="L34" s="46">
        <v>1.1200000000000001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1.1200000000000001</v>
      </c>
      <c r="X34">
        <v>0</v>
      </c>
      <c r="Y34">
        <v>34.799999999999997</v>
      </c>
      <c r="Z34">
        <v>38.659999999999997</v>
      </c>
      <c r="AA34">
        <v>0</v>
      </c>
      <c r="AB34">
        <v>48.33</v>
      </c>
      <c r="AC34">
        <v>63.02</v>
      </c>
      <c r="AD34">
        <v>0</v>
      </c>
      <c r="AE34">
        <v>22.23</v>
      </c>
      <c r="AF34">
        <v>62.83</v>
      </c>
      <c r="AG34">
        <v>106.82</v>
      </c>
      <c r="AH34">
        <v>0</v>
      </c>
      <c r="AI34">
        <v>0</v>
      </c>
      <c r="AJ34">
        <v>0</v>
      </c>
      <c r="AK34">
        <v>0</v>
      </c>
      <c r="AL34">
        <v>50.02</v>
      </c>
      <c r="AM34">
        <v>0.68</v>
      </c>
      <c r="AN34">
        <v>4.03</v>
      </c>
      <c r="AO34">
        <v>8.2200000000000006</v>
      </c>
      <c r="AP34">
        <v>24.16</v>
      </c>
      <c r="AQ34">
        <v>0</v>
      </c>
      <c r="AR34">
        <v>100.04</v>
      </c>
      <c r="AS34">
        <v>42.05</v>
      </c>
      <c r="AT34">
        <v>19.61</v>
      </c>
      <c r="AU34">
        <v>0</v>
      </c>
    </row>
    <row r="35" spans="1:47">
      <c r="A35" t="s">
        <v>283</v>
      </c>
      <c r="G35" t="s">
        <v>77</v>
      </c>
      <c r="H35" s="73">
        <v>259.93</v>
      </c>
      <c r="I35" s="46">
        <v>187.99</v>
      </c>
      <c r="J35" s="46">
        <v>114.94</v>
      </c>
      <c r="K35" s="46">
        <v>62.83</v>
      </c>
      <c r="L35" s="46">
        <v>1.51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1.51</v>
      </c>
      <c r="X35">
        <v>0</v>
      </c>
      <c r="Y35">
        <v>34.799999999999997</v>
      </c>
      <c r="Z35">
        <v>38.659999999999997</v>
      </c>
      <c r="AA35">
        <v>0</v>
      </c>
      <c r="AB35">
        <v>48.33</v>
      </c>
      <c r="AC35">
        <v>63.02</v>
      </c>
      <c r="AD35">
        <v>0</v>
      </c>
      <c r="AE35">
        <v>22.23</v>
      </c>
      <c r="AF35">
        <v>62.83</v>
      </c>
      <c r="AG35">
        <v>106.82</v>
      </c>
      <c r="AH35">
        <v>0</v>
      </c>
      <c r="AI35">
        <v>0</v>
      </c>
      <c r="AJ35">
        <v>0</v>
      </c>
      <c r="AK35">
        <v>0</v>
      </c>
      <c r="AL35">
        <v>50.02</v>
      </c>
      <c r="AM35">
        <v>0.97</v>
      </c>
      <c r="AN35">
        <v>4.03</v>
      </c>
      <c r="AO35">
        <v>8.1199999999999992</v>
      </c>
      <c r="AP35">
        <v>24.16</v>
      </c>
      <c r="AQ35">
        <v>0</v>
      </c>
      <c r="AR35">
        <v>100.04</v>
      </c>
      <c r="AS35">
        <v>42.05</v>
      </c>
      <c r="AT35">
        <v>19.61</v>
      </c>
      <c r="AU35">
        <v>0</v>
      </c>
    </row>
    <row r="36" spans="1:47">
      <c r="A36" t="s">
        <v>315</v>
      </c>
      <c r="G36" t="s">
        <v>78</v>
      </c>
      <c r="H36" s="73">
        <v>259.93</v>
      </c>
      <c r="I36" s="46">
        <v>187.99</v>
      </c>
      <c r="J36" s="46">
        <v>114.94</v>
      </c>
      <c r="K36" s="46">
        <v>62.83</v>
      </c>
      <c r="L36" s="46">
        <v>1.69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1.69</v>
      </c>
      <c r="X36">
        <v>0</v>
      </c>
      <c r="Y36">
        <v>34.799999999999997</v>
      </c>
      <c r="Z36">
        <v>38.659999999999997</v>
      </c>
      <c r="AA36">
        <v>0</v>
      </c>
      <c r="AB36">
        <v>48.33</v>
      </c>
      <c r="AC36">
        <v>63.02</v>
      </c>
      <c r="AD36">
        <v>0</v>
      </c>
      <c r="AE36">
        <v>22.23</v>
      </c>
      <c r="AF36">
        <v>62.83</v>
      </c>
      <c r="AG36">
        <v>106.82</v>
      </c>
      <c r="AH36">
        <v>0</v>
      </c>
      <c r="AI36">
        <v>0</v>
      </c>
      <c r="AJ36">
        <v>0</v>
      </c>
      <c r="AK36">
        <v>0</v>
      </c>
      <c r="AL36">
        <v>50.02</v>
      </c>
      <c r="AM36">
        <v>0.97</v>
      </c>
      <c r="AN36">
        <v>4.03</v>
      </c>
      <c r="AO36">
        <v>8.1199999999999992</v>
      </c>
      <c r="AP36">
        <v>24.16</v>
      </c>
      <c r="AQ36">
        <v>0</v>
      </c>
      <c r="AR36">
        <v>100.04</v>
      </c>
      <c r="AS36">
        <v>42.05</v>
      </c>
      <c r="AT36">
        <v>19.61</v>
      </c>
      <c r="AU36">
        <v>0</v>
      </c>
    </row>
    <row r="37" spans="1:47">
      <c r="A37" t="s">
        <v>316</v>
      </c>
      <c r="G37" t="s">
        <v>79</v>
      </c>
      <c r="H37" s="73">
        <v>260.95</v>
      </c>
      <c r="I37" s="46">
        <v>187.99</v>
      </c>
      <c r="J37" s="46">
        <v>114.94</v>
      </c>
      <c r="K37" s="46">
        <v>62.83</v>
      </c>
      <c r="L37" s="46">
        <v>1.63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1.63</v>
      </c>
      <c r="X37">
        <v>0</v>
      </c>
      <c r="Y37">
        <v>34.799999999999997</v>
      </c>
      <c r="Z37">
        <v>38.659999999999997</v>
      </c>
      <c r="AA37">
        <v>0</v>
      </c>
      <c r="AB37">
        <v>48.33</v>
      </c>
      <c r="AC37">
        <v>63.02</v>
      </c>
      <c r="AD37">
        <v>0</v>
      </c>
      <c r="AE37">
        <v>22.23</v>
      </c>
      <c r="AF37">
        <v>62.83</v>
      </c>
      <c r="AG37">
        <v>106.82</v>
      </c>
      <c r="AH37">
        <v>0</v>
      </c>
      <c r="AI37">
        <v>0</v>
      </c>
      <c r="AJ37">
        <v>0</v>
      </c>
      <c r="AK37">
        <v>0</v>
      </c>
      <c r="AL37">
        <v>50.02</v>
      </c>
      <c r="AM37">
        <v>0.97</v>
      </c>
      <c r="AN37">
        <v>5.05</v>
      </c>
      <c r="AO37">
        <v>8.1199999999999992</v>
      </c>
      <c r="AP37">
        <v>24.16</v>
      </c>
      <c r="AQ37">
        <v>0</v>
      </c>
      <c r="AR37">
        <v>100.04</v>
      </c>
      <c r="AS37">
        <v>42.05</v>
      </c>
      <c r="AT37">
        <v>19.61</v>
      </c>
      <c r="AU37">
        <v>0</v>
      </c>
    </row>
    <row r="38" spans="1:47">
      <c r="A38" t="s">
        <v>317</v>
      </c>
      <c r="G38" t="s">
        <v>80</v>
      </c>
      <c r="H38" s="73">
        <v>260.95</v>
      </c>
      <c r="I38" s="46">
        <v>187.99</v>
      </c>
      <c r="J38" s="46">
        <v>114.94</v>
      </c>
      <c r="K38" s="46">
        <v>62.83</v>
      </c>
      <c r="L38" s="46">
        <v>1.72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1.72</v>
      </c>
      <c r="X38">
        <v>0</v>
      </c>
      <c r="Y38">
        <v>34.799999999999997</v>
      </c>
      <c r="Z38">
        <v>38.659999999999997</v>
      </c>
      <c r="AA38">
        <v>0</v>
      </c>
      <c r="AB38">
        <v>48.33</v>
      </c>
      <c r="AC38">
        <v>63.02</v>
      </c>
      <c r="AD38">
        <v>0</v>
      </c>
      <c r="AE38">
        <v>22.23</v>
      </c>
      <c r="AF38">
        <v>62.83</v>
      </c>
      <c r="AG38">
        <v>106.82</v>
      </c>
      <c r="AH38">
        <v>0</v>
      </c>
      <c r="AI38">
        <v>0</v>
      </c>
      <c r="AJ38">
        <v>0</v>
      </c>
      <c r="AK38">
        <v>0</v>
      </c>
      <c r="AL38">
        <v>50.02</v>
      </c>
      <c r="AM38">
        <v>0.97</v>
      </c>
      <c r="AN38">
        <v>5.05</v>
      </c>
      <c r="AO38">
        <v>8.1199999999999992</v>
      </c>
      <c r="AP38">
        <v>24.16</v>
      </c>
      <c r="AQ38">
        <v>0</v>
      </c>
      <c r="AR38">
        <v>100.04</v>
      </c>
      <c r="AS38">
        <v>42.05</v>
      </c>
      <c r="AT38">
        <v>19.61</v>
      </c>
      <c r="AU38">
        <v>0</v>
      </c>
    </row>
    <row r="39" spans="1:47">
      <c r="A39" t="s">
        <v>318</v>
      </c>
      <c r="G39" t="s">
        <v>81</v>
      </c>
      <c r="H39" s="73">
        <v>261.95</v>
      </c>
      <c r="I39" s="46">
        <v>187.99</v>
      </c>
      <c r="J39" s="46">
        <v>114.94</v>
      </c>
      <c r="K39" s="46">
        <v>115.89</v>
      </c>
      <c r="L39" s="46">
        <v>2.21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2.21</v>
      </c>
      <c r="X39">
        <v>15.84</v>
      </c>
      <c r="Y39">
        <v>34.799999999999997</v>
      </c>
      <c r="Z39">
        <v>38.659999999999997</v>
      </c>
      <c r="AA39">
        <v>0</v>
      </c>
      <c r="AB39">
        <v>48.33</v>
      </c>
      <c r="AC39">
        <v>63.02</v>
      </c>
      <c r="AD39">
        <v>0</v>
      </c>
      <c r="AE39">
        <v>22.23</v>
      </c>
      <c r="AF39">
        <v>62.83</v>
      </c>
      <c r="AG39">
        <v>106.82</v>
      </c>
      <c r="AH39">
        <v>0</v>
      </c>
      <c r="AI39">
        <v>0</v>
      </c>
      <c r="AJ39">
        <v>8.2200000000000006</v>
      </c>
      <c r="AK39">
        <v>29</v>
      </c>
      <c r="AL39">
        <v>50.02</v>
      </c>
      <c r="AM39">
        <v>0.97</v>
      </c>
      <c r="AN39">
        <v>6.05</v>
      </c>
      <c r="AO39">
        <v>8.1199999999999992</v>
      </c>
      <c r="AP39">
        <v>24.16</v>
      </c>
      <c r="AQ39">
        <v>0</v>
      </c>
      <c r="AR39">
        <v>100.04</v>
      </c>
      <c r="AS39">
        <v>42.05</v>
      </c>
      <c r="AT39">
        <v>19.61</v>
      </c>
      <c r="AU39">
        <v>0</v>
      </c>
    </row>
    <row r="40" spans="1:47">
      <c r="A40" t="s">
        <v>338</v>
      </c>
      <c r="G40" t="s">
        <v>82</v>
      </c>
      <c r="H40" s="73">
        <v>261.95</v>
      </c>
      <c r="I40" s="46">
        <v>187.99</v>
      </c>
      <c r="J40" s="46">
        <v>114.94</v>
      </c>
      <c r="K40" s="46">
        <v>115.89</v>
      </c>
      <c r="L40" s="46">
        <v>2.61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2.61</v>
      </c>
      <c r="X40">
        <v>15.84</v>
      </c>
      <c r="Y40">
        <v>34.799999999999997</v>
      </c>
      <c r="Z40">
        <v>38.659999999999997</v>
      </c>
      <c r="AA40">
        <v>0</v>
      </c>
      <c r="AB40">
        <v>48.33</v>
      </c>
      <c r="AC40">
        <v>63.02</v>
      </c>
      <c r="AD40">
        <v>0</v>
      </c>
      <c r="AE40">
        <v>22.23</v>
      </c>
      <c r="AF40">
        <v>62.83</v>
      </c>
      <c r="AG40">
        <v>106.82</v>
      </c>
      <c r="AH40">
        <v>0</v>
      </c>
      <c r="AI40">
        <v>0</v>
      </c>
      <c r="AJ40">
        <v>8.2200000000000006</v>
      </c>
      <c r="AK40">
        <v>29</v>
      </c>
      <c r="AL40">
        <v>50.02</v>
      </c>
      <c r="AM40">
        <v>0.97</v>
      </c>
      <c r="AN40">
        <v>6.05</v>
      </c>
      <c r="AO40">
        <v>8.1199999999999992</v>
      </c>
      <c r="AP40">
        <v>24.16</v>
      </c>
      <c r="AQ40">
        <v>0</v>
      </c>
      <c r="AR40">
        <v>100.04</v>
      </c>
      <c r="AS40">
        <v>42.05</v>
      </c>
      <c r="AT40">
        <v>19.61</v>
      </c>
      <c r="AU40">
        <v>0</v>
      </c>
    </row>
    <row r="41" spans="1:47">
      <c r="A41" t="s">
        <v>339</v>
      </c>
      <c r="G41" t="s">
        <v>83</v>
      </c>
      <c r="H41" s="73">
        <v>261.95</v>
      </c>
      <c r="I41" s="46">
        <v>187.99</v>
      </c>
      <c r="J41" s="46">
        <v>114.94</v>
      </c>
      <c r="K41" s="46">
        <v>115.89</v>
      </c>
      <c r="L41" s="46">
        <v>3.57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3.57</v>
      </c>
      <c r="X41">
        <v>15.84</v>
      </c>
      <c r="Y41">
        <v>34.799999999999997</v>
      </c>
      <c r="Z41">
        <v>38.659999999999997</v>
      </c>
      <c r="AA41">
        <v>0</v>
      </c>
      <c r="AB41">
        <v>48.33</v>
      </c>
      <c r="AC41">
        <v>63.02</v>
      </c>
      <c r="AD41">
        <v>0</v>
      </c>
      <c r="AE41">
        <v>22.23</v>
      </c>
      <c r="AF41">
        <v>62.83</v>
      </c>
      <c r="AG41">
        <v>106.82</v>
      </c>
      <c r="AH41">
        <v>0</v>
      </c>
      <c r="AI41">
        <v>0</v>
      </c>
      <c r="AJ41">
        <v>8.2200000000000006</v>
      </c>
      <c r="AK41">
        <v>29</v>
      </c>
      <c r="AL41">
        <v>50.02</v>
      </c>
      <c r="AM41">
        <v>0.97</v>
      </c>
      <c r="AN41">
        <v>6.05</v>
      </c>
      <c r="AO41">
        <v>8.1199999999999992</v>
      </c>
      <c r="AP41">
        <v>24.16</v>
      </c>
      <c r="AQ41">
        <v>0</v>
      </c>
      <c r="AR41">
        <v>100.04</v>
      </c>
      <c r="AS41">
        <v>42.05</v>
      </c>
      <c r="AT41">
        <v>19.61</v>
      </c>
      <c r="AU41">
        <v>0</v>
      </c>
    </row>
    <row r="42" spans="1:47">
      <c r="A42" t="s">
        <v>340</v>
      </c>
      <c r="G42" t="s">
        <v>84</v>
      </c>
      <c r="H42" s="73">
        <v>262.97000000000003</v>
      </c>
      <c r="I42" s="46">
        <v>187.99</v>
      </c>
      <c r="J42" s="46">
        <v>114.94</v>
      </c>
      <c r="K42" s="46">
        <v>115.89</v>
      </c>
      <c r="L42" s="46">
        <v>4.78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4.78</v>
      </c>
      <c r="X42">
        <v>15.84</v>
      </c>
      <c r="Y42">
        <v>34.799999999999997</v>
      </c>
      <c r="Z42">
        <v>38.659999999999997</v>
      </c>
      <c r="AA42">
        <v>0</v>
      </c>
      <c r="AB42">
        <v>48.33</v>
      </c>
      <c r="AC42">
        <v>63.02</v>
      </c>
      <c r="AD42">
        <v>0</v>
      </c>
      <c r="AE42">
        <v>22.23</v>
      </c>
      <c r="AF42">
        <v>62.83</v>
      </c>
      <c r="AG42">
        <v>106.82</v>
      </c>
      <c r="AH42">
        <v>0</v>
      </c>
      <c r="AI42">
        <v>0</v>
      </c>
      <c r="AJ42">
        <v>8.2200000000000006</v>
      </c>
      <c r="AK42">
        <v>29</v>
      </c>
      <c r="AL42">
        <v>50.02</v>
      </c>
      <c r="AM42">
        <v>0.97</v>
      </c>
      <c r="AN42">
        <v>7.07</v>
      </c>
      <c r="AO42">
        <v>8.1199999999999992</v>
      </c>
      <c r="AP42">
        <v>24.16</v>
      </c>
      <c r="AQ42">
        <v>0</v>
      </c>
      <c r="AR42">
        <v>100.04</v>
      </c>
      <c r="AS42">
        <v>42.05</v>
      </c>
      <c r="AT42">
        <v>19.61</v>
      </c>
      <c r="AU42">
        <v>0</v>
      </c>
    </row>
    <row r="43" spans="1:47">
      <c r="A43" t="s">
        <v>346</v>
      </c>
      <c r="G43" t="s">
        <v>85</v>
      </c>
      <c r="H43" s="73">
        <v>262.97000000000003</v>
      </c>
      <c r="I43" s="46">
        <v>187.99</v>
      </c>
      <c r="J43" s="46">
        <v>114.94</v>
      </c>
      <c r="K43" s="46">
        <v>115.89</v>
      </c>
      <c r="L43" s="46">
        <v>4.7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4.7</v>
      </c>
      <c r="X43">
        <v>15.84</v>
      </c>
      <c r="Y43">
        <v>34.799999999999997</v>
      </c>
      <c r="Z43">
        <v>38.659999999999997</v>
      </c>
      <c r="AA43">
        <v>0</v>
      </c>
      <c r="AB43">
        <v>48.33</v>
      </c>
      <c r="AC43">
        <v>63.02</v>
      </c>
      <c r="AD43">
        <v>0</v>
      </c>
      <c r="AE43">
        <v>22.23</v>
      </c>
      <c r="AF43">
        <v>62.83</v>
      </c>
      <c r="AG43">
        <v>106.82</v>
      </c>
      <c r="AH43">
        <v>0</v>
      </c>
      <c r="AI43">
        <v>0</v>
      </c>
      <c r="AJ43">
        <v>8.2200000000000006</v>
      </c>
      <c r="AK43">
        <v>29</v>
      </c>
      <c r="AL43">
        <v>50.02</v>
      </c>
      <c r="AM43">
        <v>0.97</v>
      </c>
      <c r="AN43">
        <v>7.07</v>
      </c>
      <c r="AO43">
        <v>8.1199999999999992</v>
      </c>
      <c r="AP43">
        <v>24.16</v>
      </c>
      <c r="AQ43">
        <v>0</v>
      </c>
      <c r="AR43">
        <v>100.04</v>
      </c>
      <c r="AS43">
        <v>42.05</v>
      </c>
      <c r="AT43">
        <v>19.61</v>
      </c>
      <c r="AU43">
        <v>0</v>
      </c>
    </row>
    <row r="44" spans="1:47">
      <c r="A44" t="s">
        <v>350</v>
      </c>
      <c r="G44" t="s">
        <v>86</v>
      </c>
      <c r="H44" s="73">
        <v>262.97000000000003</v>
      </c>
      <c r="I44" s="46">
        <v>187.99</v>
      </c>
      <c r="J44" s="46">
        <v>114.94</v>
      </c>
      <c r="K44" s="46">
        <v>115.89</v>
      </c>
      <c r="L44" s="46">
        <v>3.97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3.97</v>
      </c>
      <c r="X44">
        <v>15.84</v>
      </c>
      <c r="Y44">
        <v>34.799999999999997</v>
      </c>
      <c r="Z44">
        <v>38.659999999999997</v>
      </c>
      <c r="AA44">
        <v>0</v>
      </c>
      <c r="AB44">
        <v>48.33</v>
      </c>
      <c r="AC44">
        <v>63.02</v>
      </c>
      <c r="AD44">
        <v>0</v>
      </c>
      <c r="AE44">
        <v>22.23</v>
      </c>
      <c r="AF44">
        <v>62.83</v>
      </c>
      <c r="AG44">
        <v>106.82</v>
      </c>
      <c r="AH44">
        <v>0</v>
      </c>
      <c r="AI44">
        <v>0</v>
      </c>
      <c r="AJ44">
        <v>8.2200000000000006</v>
      </c>
      <c r="AK44">
        <v>29</v>
      </c>
      <c r="AL44">
        <v>50.02</v>
      </c>
      <c r="AM44">
        <v>0.97</v>
      </c>
      <c r="AN44">
        <v>7.07</v>
      </c>
      <c r="AO44">
        <v>8.1199999999999992</v>
      </c>
      <c r="AP44">
        <v>24.16</v>
      </c>
      <c r="AQ44">
        <v>0</v>
      </c>
      <c r="AR44">
        <v>100.04</v>
      </c>
      <c r="AS44">
        <v>42.05</v>
      </c>
      <c r="AT44">
        <v>19.61</v>
      </c>
      <c r="AU44">
        <v>0</v>
      </c>
    </row>
    <row r="45" spans="1:47">
      <c r="A45" t="s">
        <v>373</v>
      </c>
      <c r="G45" t="s">
        <v>87</v>
      </c>
      <c r="H45" s="73">
        <v>262.97000000000003</v>
      </c>
      <c r="I45" s="46">
        <v>187.99</v>
      </c>
      <c r="J45" s="46">
        <v>114.94</v>
      </c>
      <c r="K45" s="46">
        <v>115.89</v>
      </c>
      <c r="L45" s="46">
        <v>4.79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4.79</v>
      </c>
      <c r="X45">
        <v>15.84</v>
      </c>
      <c r="Y45">
        <v>34.799999999999997</v>
      </c>
      <c r="Z45">
        <v>38.659999999999997</v>
      </c>
      <c r="AA45">
        <v>0</v>
      </c>
      <c r="AB45">
        <v>48.33</v>
      </c>
      <c r="AC45">
        <v>63.02</v>
      </c>
      <c r="AD45">
        <v>0</v>
      </c>
      <c r="AE45">
        <v>22.23</v>
      </c>
      <c r="AF45">
        <v>62.83</v>
      </c>
      <c r="AG45">
        <v>106.82</v>
      </c>
      <c r="AH45">
        <v>0</v>
      </c>
      <c r="AI45">
        <v>0</v>
      </c>
      <c r="AJ45">
        <v>8.2200000000000006</v>
      </c>
      <c r="AK45">
        <v>29</v>
      </c>
      <c r="AL45">
        <v>50.02</v>
      </c>
      <c r="AM45">
        <v>0.97</v>
      </c>
      <c r="AN45">
        <v>7.07</v>
      </c>
      <c r="AO45">
        <v>8.1199999999999992</v>
      </c>
      <c r="AP45">
        <v>24.16</v>
      </c>
      <c r="AQ45">
        <v>0</v>
      </c>
      <c r="AR45">
        <v>100.04</v>
      </c>
      <c r="AS45">
        <v>42.05</v>
      </c>
      <c r="AT45">
        <v>19.61</v>
      </c>
      <c r="AU45">
        <v>0</v>
      </c>
    </row>
    <row r="46" spans="1:47">
      <c r="A46" t="s">
        <v>374</v>
      </c>
      <c r="G46" t="s">
        <v>88</v>
      </c>
      <c r="H46" s="73">
        <v>262.97000000000003</v>
      </c>
      <c r="I46" s="46">
        <v>187.99</v>
      </c>
      <c r="J46" s="46">
        <v>114.94</v>
      </c>
      <c r="K46" s="46">
        <v>115.89</v>
      </c>
      <c r="L46" s="46">
        <v>5.5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5.5</v>
      </c>
      <c r="X46">
        <v>15.84</v>
      </c>
      <c r="Y46">
        <v>34.799999999999997</v>
      </c>
      <c r="Z46">
        <v>38.659999999999997</v>
      </c>
      <c r="AA46">
        <v>0</v>
      </c>
      <c r="AB46">
        <v>48.33</v>
      </c>
      <c r="AC46">
        <v>63.02</v>
      </c>
      <c r="AD46">
        <v>0</v>
      </c>
      <c r="AE46">
        <v>22.23</v>
      </c>
      <c r="AF46">
        <v>62.83</v>
      </c>
      <c r="AG46">
        <v>106.82</v>
      </c>
      <c r="AH46">
        <v>0</v>
      </c>
      <c r="AI46">
        <v>0</v>
      </c>
      <c r="AJ46">
        <v>8.2200000000000006</v>
      </c>
      <c r="AK46">
        <v>29</v>
      </c>
      <c r="AL46">
        <v>50.02</v>
      </c>
      <c r="AM46">
        <v>0.97</v>
      </c>
      <c r="AN46">
        <v>7.07</v>
      </c>
      <c r="AO46">
        <v>8.1199999999999992</v>
      </c>
      <c r="AP46">
        <v>24.16</v>
      </c>
      <c r="AQ46">
        <v>0</v>
      </c>
      <c r="AR46">
        <v>100.04</v>
      </c>
      <c r="AS46">
        <v>42.05</v>
      </c>
      <c r="AT46">
        <v>19.61</v>
      </c>
      <c r="AU46">
        <v>0</v>
      </c>
    </row>
    <row r="47" spans="1:47">
      <c r="A47" t="s">
        <v>378</v>
      </c>
      <c r="G47" t="s">
        <v>89</v>
      </c>
      <c r="H47" s="73">
        <v>264.98</v>
      </c>
      <c r="I47" s="46">
        <v>187.99</v>
      </c>
      <c r="J47" s="46">
        <v>114.85</v>
      </c>
      <c r="K47" s="46">
        <v>115.89</v>
      </c>
      <c r="L47" s="46">
        <v>6.78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6.78</v>
      </c>
      <c r="X47">
        <v>15.84</v>
      </c>
      <c r="Y47">
        <v>34.799999999999997</v>
      </c>
      <c r="Z47">
        <v>38.659999999999997</v>
      </c>
      <c r="AA47">
        <v>0</v>
      </c>
      <c r="AB47">
        <v>48.33</v>
      </c>
      <c r="AC47">
        <v>63.02</v>
      </c>
      <c r="AD47">
        <v>0</v>
      </c>
      <c r="AE47">
        <v>22.23</v>
      </c>
      <c r="AF47">
        <v>62.83</v>
      </c>
      <c r="AG47">
        <v>106.82</v>
      </c>
      <c r="AH47">
        <v>0</v>
      </c>
      <c r="AI47">
        <v>0</v>
      </c>
      <c r="AJ47">
        <v>8.2200000000000006</v>
      </c>
      <c r="AK47">
        <v>29</v>
      </c>
      <c r="AL47">
        <v>50.02</v>
      </c>
      <c r="AM47">
        <v>0.97</v>
      </c>
      <c r="AN47">
        <v>9.08</v>
      </c>
      <c r="AO47">
        <v>8.0299999999999994</v>
      </c>
      <c r="AP47">
        <v>24.16</v>
      </c>
      <c r="AQ47">
        <v>0</v>
      </c>
      <c r="AR47">
        <v>100.04</v>
      </c>
      <c r="AS47">
        <v>42.05</v>
      </c>
      <c r="AT47">
        <v>19.61</v>
      </c>
      <c r="AU47">
        <v>0</v>
      </c>
    </row>
    <row r="48" spans="1:47">
      <c r="A48" t="s">
        <v>382</v>
      </c>
      <c r="G48" t="s">
        <v>90</v>
      </c>
      <c r="H48" s="73">
        <v>264.98</v>
      </c>
      <c r="I48" s="46">
        <v>187.99</v>
      </c>
      <c r="J48" s="46">
        <v>114.85</v>
      </c>
      <c r="K48" s="46">
        <v>115.89</v>
      </c>
      <c r="L48" s="46">
        <v>6.02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6.02</v>
      </c>
      <c r="X48">
        <v>15.84</v>
      </c>
      <c r="Y48">
        <v>34.799999999999997</v>
      </c>
      <c r="Z48">
        <v>38.659999999999997</v>
      </c>
      <c r="AA48">
        <v>0</v>
      </c>
      <c r="AB48">
        <v>48.33</v>
      </c>
      <c r="AC48">
        <v>63.02</v>
      </c>
      <c r="AD48">
        <v>0</v>
      </c>
      <c r="AE48">
        <v>22.23</v>
      </c>
      <c r="AF48">
        <v>62.83</v>
      </c>
      <c r="AG48">
        <v>106.82</v>
      </c>
      <c r="AH48">
        <v>0</v>
      </c>
      <c r="AI48">
        <v>0</v>
      </c>
      <c r="AJ48">
        <v>8.2200000000000006</v>
      </c>
      <c r="AK48">
        <v>29</v>
      </c>
      <c r="AL48">
        <v>50.02</v>
      </c>
      <c r="AM48">
        <v>0.97</v>
      </c>
      <c r="AN48">
        <v>9.08</v>
      </c>
      <c r="AO48">
        <v>8.0299999999999994</v>
      </c>
      <c r="AP48">
        <v>24.16</v>
      </c>
      <c r="AQ48">
        <v>0</v>
      </c>
      <c r="AR48">
        <v>100.04</v>
      </c>
      <c r="AS48">
        <v>42.05</v>
      </c>
      <c r="AT48">
        <v>19.61</v>
      </c>
      <c r="AU48">
        <v>0</v>
      </c>
    </row>
    <row r="49" spans="1:47">
      <c r="A49" t="s">
        <v>383</v>
      </c>
      <c r="G49" t="s">
        <v>91</v>
      </c>
      <c r="H49" s="73">
        <v>264.98</v>
      </c>
      <c r="I49" s="46">
        <v>187.99</v>
      </c>
      <c r="J49" s="46">
        <v>114.85</v>
      </c>
      <c r="K49" s="46">
        <v>115.89</v>
      </c>
      <c r="L49" s="46">
        <v>5.45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5.45</v>
      </c>
      <c r="X49">
        <v>15.84</v>
      </c>
      <c r="Y49">
        <v>34.799999999999997</v>
      </c>
      <c r="Z49">
        <v>38.659999999999997</v>
      </c>
      <c r="AA49">
        <v>0</v>
      </c>
      <c r="AB49">
        <v>48.33</v>
      </c>
      <c r="AC49">
        <v>63.02</v>
      </c>
      <c r="AD49">
        <v>0</v>
      </c>
      <c r="AE49">
        <v>22.23</v>
      </c>
      <c r="AF49">
        <v>62.83</v>
      </c>
      <c r="AG49">
        <v>106.82</v>
      </c>
      <c r="AH49">
        <v>0</v>
      </c>
      <c r="AI49">
        <v>0</v>
      </c>
      <c r="AJ49">
        <v>8.2200000000000006</v>
      </c>
      <c r="AK49">
        <v>29</v>
      </c>
      <c r="AL49">
        <v>50.02</v>
      </c>
      <c r="AM49">
        <v>0.97</v>
      </c>
      <c r="AN49">
        <v>9.08</v>
      </c>
      <c r="AO49">
        <v>8.0299999999999994</v>
      </c>
      <c r="AP49">
        <v>24.16</v>
      </c>
      <c r="AQ49">
        <v>0</v>
      </c>
      <c r="AR49">
        <v>100.04</v>
      </c>
      <c r="AS49">
        <v>42.05</v>
      </c>
      <c r="AT49">
        <v>19.61</v>
      </c>
      <c r="AU49">
        <v>0</v>
      </c>
    </row>
    <row r="50" spans="1:47">
      <c r="A50" t="s">
        <v>384</v>
      </c>
      <c r="G50" t="s">
        <v>92</v>
      </c>
      <c r="H50" s="73">
        <v>264.98</v>
      </c>
      <c r="I50" s="46">
        <v>187.99</v>
      </c>
      <c r="J50" s="46">
        <v>114.85</v>
      </c>
      <c r="K50" s="46">
        <v>115.89</v>
      </c>
      <c r="L50" s="46">
        <v>6.84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6.84</v>
      </c>
      <c r="X50">
        <v>15.84</v>
      </c>
      <c r="Y50">
        <v>34.799999999999997</v>
      </c>
      <c r="Z50">
        <v>38.659999999999997</v>
      </c>
      <c r="AA50">
        <v>0</v>
      </c>
      <c r="AB50">
        <v>48.33</v>
      </c>
      <c r="AC50">
        <v>63.02</v>
      </c>
      <c r="AD50">
        <v>0</v>
      </c>
      <c r="AE50">
        <v>22.23</v>
      </c>
      <c r="AF50">
        <v>62.83</v>
      </c>
      <c r="AG50">
        <v>106.82</v>
      </c>
      <c r="AH50">
        <v>0</v>
      </c>
      <c r="AI50">
        <v>0</v>
      </c>
      <c r="AJ50">
        <v>8.2200000000000006</v>
      </c>
      <c r="AK50">
        <v>29</v>
      </c>
      <c r="AL50">
        <v>50.02</v>
      </c>
      <c r="AM50">
        <v>0.97</v>
      </c>
      <c r="AN50">
        <v>9.08</v>
      </c>
      <c r="AO50">
        <v>8.0299999999999994</v>
      </c>
      <c r="AP50">
        <v>24.16</v>
      </c>
      <c r="AQ50">
        <v>0</v>
      </c>
      <c r="AR50">
        <v>100.04</v>
      </c>
      <c r="AS50">
        <v>42.05</v>
      </c>
      <c r="AT50">
        <v>19.61</v>
      </c>
      <c r="AU50">
        <v>0</v>
      </c>
    </row>
    <row r="51" spans="1:47">
      <c r="A51" t="s">
        <v>386</v>
      </c>
      <c r="G51" t="s">
        <v>93</v>
      </c>
      <c r="H51" s="73">
        <v>263.97000000000003</v>
      </c>
      <c r="I51" s="46">
        <v>187.99</v>
      </c>
      <c r="J51" s="46">
        <v>114.85</v>
      </c>
      <c r="K51" s="46">
        <v>115.89</v>
      </c>
      <c r="L51" s="46">
        <v>5.38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5.38</v>
      </c>
      <c r="X51">
        <v>15.84</v>
      </c>
      <c r="Y51">
        <v>34.799999999999997</v>
      </c>
      <c r="Z51">
        <v>38.659999999999997</v>
      </c>
      <c r="AA51">
        <v>0</v>
      </c>
      <c r="AB51">
        <v>48.33</v>
      </c>
      <c r="AC51">
        <v>63.02</v>
      </c>
      <c r="AD51">
        <v>0</v>
      </c>
      <c r="AE51">
        <v>22.23</v>
      </c>
      <c r="AF51">
        <v>62.83</v>
      </c>
      <c r="AG51">
        <v>106.82</v>
      </c>
      <c r="AH51">
        <v>0</v>
      </c>
      <c r="AI51">
        <v>0</v>
      </c>
      <c r="AJ51">
        <v>8.2200000000000006</v>
      </c>
      <c r="AK51">
        <v>29</v>
      </c>
      <c r="AL51">
        <v>50.02</v>
      </c>
      <c r="AM51">
        <v>0.97</v>
      </c>
      <c r="AN51">
        <v>8.07</v>
      </c>
      <c r="AO51">
        <v>8.0299999999999994</v>
      </c>
      <c r="AP51">
        <v>24.16</v>
      </c>
      <c r="AQ51">
        <v>0</v>
      </c>
      <c r="AR51">
        <v>100.04</v>
      </c>
      <c r="AS51">
        <v>42.05</v>
      </c>
      <c r="AT51">
        <v>19.61</v>
      </c>
      <c r="AU51">
        <v>0</v>
      </c>
    </row>
    <row r="52" spans="1:47">
      <c r="A52" t="s">
        <v>387</v>
      </c>
      <c r="G52" t="s">
        <v>94</v>
      </c>
      <c r="H52" s="73">
        <v>263.97000000000003</v>
      </c>
      <c r="I52" s="46">
        <v>187.99</v>
      </c>
      <c r="J52" s="46">
        <v>114.85</v>
      </c>
      <c r="K52" s="46">
        <v>115.89</v>
      </c>
      <c r="L52" s="46">
        <v>8.19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8.19</v>
      </c>
      <c r="X52">
        <v>15.84</v>
      </c>
      <c r="Y52">
        <v>34.799999999999997</v>
      </c>
      <c r="Z52">
        <v>38.659999999999997</v>
      </c>
      <c r="AA52">
        <v>0</v>
      </c>
      <c r="AB52">
        <v>48.33</v>
      </c>
      <c r="AC52">
        <v>63.02</v>
      </c>
      <c r="AD52">
        <v>0</v>
      </c>
      <c r="AE52">
        <v>22.23</v>
      </c>
      <c r="AF52">
        <v>62.83</v>
      </c>
      <c r="AG52">
        <v>106.82</v>
      </c>
      <c r="AH52">
        <v>0</v>
      </c>
      <c r="AI52">
        <v>0</v>
      </c>
      <c r="AJ52">
        <v>8.2200000000000006</v>
      </c>
      <c r="AK52">
        <v>29</v>
      </c>
      <c r="AL52">
        <v>50.02</v>
      </c>
      <c r="AM52">
        <v>0.97</v>
      </c>
      <c r="AN52">
        <v>8.07</v>
      </c>
      <c r="AO52">
        <v>8.0299999999999994</v>
      </c>
      <c r="AP52">
        <v>24.16</v>
      </c>
      <c r="AQ52">
        <v>0</v>
      </c>
      <c r="AR52">
        <v>100.04</v>
      </c>
      <c r="AS52">
        <v>42.05</v>
      </c>
      <c r="AT52">
        <v>19.61</v>
      </c>
      <c r="AU52">
        <v>0</v>
      </c>
    </row>
    <row r="53" spans="1:47">
      <c r="A53" t="s">
        <v>427</v>
      </c>
      <c r="G53" t="s">
        <v>95</v>
      </c>
      <c r="H53" s="73">
        <v>263.97000000000003</v>
      </c>
      <c r="I53" s="46">
        <v>187.99</v>
      </c>
      <c r="J53" s="46">
        <v>114.85</v>
      </c>
      <c r="K53" s="46">
        <v>115.89</v>
      </c>
      <c r="L53" s="46">
        <v>6.93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6.93</v>
      </c>
      <c r="X53">
        <v>15.84</v>
      </c>
      <c r="Y53">
        <v>34.799999999999997</v>
      </c>
      <c r="Z53">
        <v>38.659999999999997</v>
      </c>
      <c r="AA53">
        <v>0</v>
      </c>
      <c r="AB53">
        <v>48.33</v>
      </c>
      <c r="AC53">
        <v>63.02</v>
      </c>
      <c r="AD53">
        <v>0</v>
      </c>
      <c r="AE53">
        <v>22.23</v>
      </c>
      <c r="AF53">
        <v>62.83</v>
      </c>
      <c r="AG53">
        <v>106.82</v>
      </c>
      <c r="AH53">
        <v>0</v>
      </c>
      <c r="AI53">
        <v>0</v>
      </c>
      <c r="AJ53">
        <v>8.2200000000000006</v>
      </c>
      <c r="AK53">
        <v>29</v>
      </c>
      <c r="AL53">
        <v>50.02</v>
      </c>
      <c r="AM53">
        <v>0.97</v>
      </c>
      <c r="AN53">
        <v>8.07</v>
      </c>
      <c r="AO53">
        <v>8.0299999999999994</v>
      </c>
      <c r="AP53">
        <v>24.16</v>
      </c>
      <c r="AQ53">
        <v>0</v>
      </c>
      <c r="AR53">
        <v>100.04</v>
      </c>
      <c r="AS53">
        <v>42.05</v>
      </c>
      <c r="AT53">
        <v>19.61</v>
      </c>
      <c r="AU53">
        <v>0</v>
      </c>
    </row>
    <row r="54" spans="1:47">
      <c r="A54" t="s">
        <v>426</v>
      </c>
      <c r="G54" t="s">
        <v>96</v>
      </c>
      <c r="H54" s="73">
        <v>263.97000000000003</v>
      </c>
      <c r="I54" s="46">
        <v>187.99</v>
      </c>
      <c r="J54" s="46">
        <v>114.85</v>
      </c>
      <c r="K54" s="46">
        <v>115.89</v>
      </c>
      <c r="L54" s="46">
        <v>7.82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7.82</v>
      </c>
      <c r="X54">
        <v>15.84</v>
      </c>
      <c r="Y54">
        <v>34.799999999999997</v>
      </c>
      <c r="Z54">
        <v>38.659999999999997</v>
      </c>
      <c r="AA54">
        <v>0</v>
      </c>
      <c r="AB54">
        <v>48.33</v>
      </c>
      <c r="AC54">
        <v>63.02</v>
      </c>
      <c r="AD54">
        <v>0</v>
      </c>
      <c r="AE54">
        <v>22.23</v>
      </c>
      <c r="AF54">
        <v>62.83</v>
      </c>
      <c r="AG54">
        <v>106.82</v>
      </c>
      <c r="AH54">
        <v>0</v>
      </c>
      <c r="AI54">
        <v>0</v>
      </c>
      <c r="AJ54">
        <v>8.2200000000000006</v>
      </c>
      <c r="AK54">
        <v>29</v>
      </c>
      <c r="AL54">
        <v>50.02</v>
      </c>
      <c r="AM54">
        <v>0.97</v>
      </c>
      <c r="AN54">
        <v>8.07</v>
      </c>
      <c r="AO54">
        <v>8.0299999999999994</v>
      </c>
      <c r="AP54">
        <v>24.16</v>
      </c>
      <c r="AQ54">
        <v>0</v>
      </c>
      <c r="AR54">
        <v>100.04</v>
      </c>
      <c r="AS54">
        <v>42.05</v>
      </c>
      <c r="AT54">
        <v>19.61</v>
      </c>
      <c r="AU54">
        <v>0</v>
      </c>
    </row>
    <row r="55" spans="1:47">
      <c r="A55" t="s">
        <v>428</v>
      </c>
      <c r="G55" t="s">
        <v>97</v>
      </c>
      <c r="H55" s="73">
        <v>263.97000000000003</v>
      </c>
      <c r="I55" s="46">
        <v>187.99</v>
      </c>
      <c r="J55" s="46">
        <v>114.94</v>
      </c>
      <c r="K55" s="46">
        <v>115.89</v>
      </c>
      <c r="L55" s="46">
        <v>5.86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5.86</v>
      </c>
      <c r="X55">
        <v>15.84</v>
      </c>
      <c r="Y55">
        <v>34.799999999999997</v>
      </c>
      <c r="Z55">
        <v>38.659999999999997</v>
      </c>
      <c r="AA55">
        <v>0</v>
      </c>
      <c r="AB55">
        <v>48.33</v>
      </c>
      <c r="AC55">
        <v>63.02</v>
      </c>
      <c r="AD55">
        <v>0</v>
      </c>
      <c r="AE55">
        <v>22.23</v>
      </c>
      <c r="AF55">
        <v>62.83</v>
      </c>
      <c r="AG55">
        <v>106.82</v>
      </c>
      <c r="AH55">
        <v>0</v>
      </c>
      <c r="AI55">
        <v>0</v>
      </c>
      <c r="AJ55">
        <v>8.2200000000000006</v>
      </c>
      <c r="AK55">
        <v>29</v>
      </c>
      <c r="AL55">
        <v>50.02</v>
      </c>
      <c r="AM55">
        <v>0.97</v>
      </c>
      <c r="AN55">
        <v>8.07</v>
      </c>
      <c r="AO55">
        <v>8.1199999999999992</v>
      </c>
      <c r="AP55">
        <v>24.16</v>
      </c>
      <c r="AQ55">
        <v>0</v>
      </c>
      <c r="AR55">
        <v>100.04</v>
      </c>
      <c r="AS55">
        <v>42.05</v>
      </c>
      <c r="AT55">
        <v>19.61</v>
      </c>
      <c r="AU55">
        <v>0</v>
      </c>
    </row>
    <row r="56" spans="1:47">
      <c r="A56" t="s">
        <v>428</v>
      </c>
      <c r="G56" t="s">
        <v>98</v>
      </c>
      <c r="H56" s="73">
        <v>263.97000000000003</v>
      </c>
      <c r="I56" s="46">
        <v>187.99</v>
      </c>
      <c r="J56" s="46">
        <v>114.94</v>
      </c>
      <c r="K56" s="46">
        <v>115.89</v>
      </c>
      <c r="L56" s="46">
        <v>6.24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6.24</v>
      </c>
      <c r="X56">
        <v>15.84</v>
      </c>
      <c r="Y56">
        <v>34.799999999999997</v>
      </c>
      <c r="Z56">
        <v>38.659999999999997</v>
      </c>
      <c r="AA56">
        <v>0</v>
      </c>
      <c r="AB56">
        <v>48.33</v>
      </c>
      <c r="AC56">
        <v>63.02</v>
      </c>
      <c r="AD56">
        <v>0</v>
      </c>
      <c r="AE56">
        <v>22.23</v>
      </c>
      <c r="AF56">
        <v>62.83</v>
      </c>
      <c r="AG56">
        <v>106.82</v>
      </c>
      <c r="AH56">
        <v>0</v>
      </c>
      <c r="AI56">
        <v>0</v>
      </c>
      <c r="AJ56">
        <v>8.2200000000000006</v>
      </c>
      <c r="AK56">
        <v>29</v>
      </c>
      <c r="AL56">
        <v>50.02</v>
      </c>
      <c r="AM56">
        <v>0.97</v>
      </c>
      <c r="AN56">
        <v>8.07</v>
      </c>
      <c r="AO56">
        <v>8.1199999999999992</v>
      </c>
      <c r="AP56">
        <v>24.16</v>
      </c>
      <c r="AQ56">
        <v>0</v>
      </c>
      <c r="AR56">
        <v>100.04</v>
      </c>
      <c r="AS56">
        <v>42.05</v>
      </c>
      <c r="AT56">
        <v>19.61</v>
      </c>
      <c r="AU56">
        <v>0</v>
      </c>
    </row>
    <row r="57" spans="1:47">
      <c r="G57" t="s">
        <v>99</v>
      </c>
      <c r="H57" s="73">
        <v>263.97000000000003</v>
      </c>
      <c r="I57" s="46">
        <v>187.99</v>
      </c>
      <c r="J57" s="46">
        <v>114.94</v>
      </c>
      <c r="K57" s="46">
        <v>115.89</v>
      </c>
      <c r="L57" s="46">
        <v>7.09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7.09</v>
      </c>
      <c r="X57">
        <v>15.84</v>
      </c>
      <c r="Y57">
        <v>34.799999999999997</v>
      </c>
      <c r="Z57">
        <v>38.659999999999997</v>
      </c>
      <c r="AA57">
        <v>0</v>
      </c>
      <c r="AB57">
        <v>48.33</v>
      </c>
      <c r="AC57">
        <v>63.02</v>
      </c>
      <c r="AD57">
        <v>0</v>
      </c>
      <c r="AE57">
        <v>22.23</v>
      </c>
      <c r="AF57">
        <v>62.83</v>
      </c>
      <c r="AG57">
        <v>106.82</v>
      </c>
      <c r="AH57">
        <v>0</v>
      </c>
      <c r="AI57">
        <v>0</v>
      </c>
      <c r="AJ57">
        <v>8.2200000000000006</v>
      </c>
      <c r="AK57">
        <v>29</v>
      </c>
      <c r="AL57">
        <v>50.02</v>
      </c>
      <c r="AM57">
        <v>0.97</v>
      </c>
      <c r="AN57">
        <v>8.07</v>
      </c>
      <c r="AO57">
        <v>8.1199999999999992</v>
      </c>
      <c r="AP57">
        <v>24.16</v>
      </c>
      <c r="AQ57">
        <v>0</v>
      </c>
      <c r="AR57">
        <v>100.04</v>
      </c>
      <c r="AS57">
        <v>42.05</v>
      </c>
      <c r="AT57">
        <v>19.61</v>
      </c>
      <c r="AU57">
        <v>0</v>
      </c>
    </row>
    <row r="58" spans="1:47">
      <c r="G58" t="s">
        <v>100</v>
      </c>
      <c r="H58" s="73">
        <v>263.97000000000003</v>
      </c>
      <c r="I58" s="46">
        <v>187.99</v>
      </c>
      <c r="J58" s="46">
        <v>114.94</v>
      </c>
      <c r="K58" s="46">
        <v>115.89</v>
      </c>
      <c r="L58" s="46">
        <v>8.42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8.42</v>
      </c>
      <c r="X58">
        <v>15.84</v>
      </c>
      <c r="Y58">
        <v>34.799999999999997</v>
      </c>
      <c r="Z58">
        <v>38.659999999999997</v>
      </c>
      <c r="AA58">
        <v>0</v>
      </c>
      <c r="AB58">
        <v>48.33</v>
      </c>
      <c r="AC58">
        <v>63.02</v>
      </c>
      <c r="AD58">
        <v>0</v>
      </c>
      <c r="AE58">
        <v>22.23</v>
      </c>
      <c r="AF58">
        <v>62.83</v>
      </c>
      <c r="AG58">
        <v>106.82</v>
      </c>
      <c r="AH58">
        <v>0</v>
      </c>
      <c r="AI58">
        <v>0</v>
      </c>
      <c r="AJ58">
        <v>8.2200000000000006</v>
      </c>
      <c r="AK58">
        <v>29</v>
      </c>
      <c r="AL58">
        <v>50.02</v>
      </c>
      <c r="AM58">
        <v>0.97</v>
      </c>
      <c r="AN58">
        <v>8.07</v>
      </c>
      <c r="AO58">
        <v>8.1199999999999992</v>
      </c>
      <c r="AP58">
        <v>24.16</v>
      </c>
      <c r="AQ58">
        <v>0</v>
      </c>
      <c r="AR58">
        <v>100.04</v>
      </c>
      <c r="AS58">
        <v>42.05</v>
      </c>
      <c r="AT58">
        <v>19.61</v>
      </c>
      <c r="AU58">
        <v>0</v>
      </c>
    </row>
    <row r="59" spans="1:47">
      <c r="G59" t="s">
        <v>101</v>
      </c>
      <c r="H59" s="73">
        <v>263.97000000000003</v>
      </c>
      <c r="I59" s="46">
        <v>187.99</v>
      </c>
      <c r="J59" s="46">
        <v>115.03999999999999</v>
      </c>
      <c r="K59" s="46">
        <v>115.89</v>
      </c>
      <c r="L59" s="46">
        <v>7.01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7.01</v>
      </c>
      <c r="X59">
        <v>15.84</v>
      </c>
      <c r="Y59">
        <v>34.799999999999997</v>
      </c>
      <c r="Z59">
        <v>38.659999999999997</v>
      </c>
      <c r="AA59">
        <v>0</v>
      </c>
      <c r="AB59">
        <v>48.33</v>
      </c>
      <c r="AC59">
        <v>63.02</v>
      </c>
      <c r="AD59">
        <v>0</v>
      </c>
      <c r="AE59">
        <v>22.23</v>
      </c>
      <c r="AF59">
        <v>62.83</v>
      </c>
      <c r="AG59">
        <v>106.82</v>
      </c>
      <c r="AH59">
        <v>0</v>
      </c>
      <c r="AI59">
        <v>0</v>
      </c>
      <c r="AJ59">
        <v>8.2200000000000006</v>
      </c>
      <c r="AK59">
        <v>29</v>
      </c>
      <c r="AL59">
        <v>50.02</v>
      </c>
      <c r="AM59">
        <v>0.97</v>
      </c>
      <c r="AN59">
        <v>8.07</v>
      </c>
      <c r="AO59">
        <v>8.2200000000000006</v>
      </c>
      <c r="AP59">
        <v>24.16</v>
      </c>
      <c r="AQ59">
        <v>0</v>
      </c>
      <c r="AR59">
        <v>100.04</v>
      </c>
      <c r="AS59">
        <v>42.05</v>
      </c>
      <c r="AT59">
        <v>19.61</v>
      </c>
      <c r="AU59">
        <v>0</v>
      </c>
    </row>
    <row r="60" spans="1:47">
      <c r="G60" t="s">
        <v>102</v>
      </c>
      <c r="H60" s="73">
        <v>263.97000000000003</v>
      </c>
      <c r="I60" s="46">
        <v>187.99</v>
      </c>
      <c r="J60" s="46">
        <v>115.03999999999999</v>
      </c>
      <c r="K60" s="46">
        <v>115.89</v>
      </c>
      <c r="L60" s="46">
        <v>6.49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6.49</v>
      </c>
      <c r="X60">
        <v>15.84</v>
      </c>
      <c r="Y60">
        <v>34.799999999999997</v>
      </c>
      <c r="Z60">
        <v>38.659999999999997</v>
      </c>
      <c r="AA60">
        <v>0</v>
      </c>
      <c r="AB60">
        <v>48.33</v>
      </c>
      <c r="AC60">
        <v>63.02</v>
      </c>
      <c r="AD60">
        <v>0</v>
      </c>
      <c r="AE60">
        <v>22.23</v>
      </c>
      <c r="AF60">
        <v>62.83</v>
      </c>
      <c r="AG60">
        <v>106.82</v>
      </c>
      <c r="AH60">
        <v>0</v>
      </c>
      <c r="AI60">
        <v>0</v>
      </c>
      <c r="AJ60">
        <v>8.2200000000000006</v>
      </c>
      <c r="AK60">
        <v>29</v>
      </c>
      <c r="AL60">
        <v>50.02</v>
      </c>
      <c r="AM60">
        <v>0.97</v>
      </c>
      <c r="AN60">
        <v>8.07</v>
      </c>
      <c r="AO60">
        <v>8.2200000000000006</v>
      </c>
      <c r="AP60">
        <v>24.16</v>
      </c>
      <c r="AQ60">
        <v>0</v>
      </c>
      <c r="AR60">
        <v>100.04</v>
      </c>
      <c r="AS60">
        <v>42.05</v>
      </c>
      <c r="AT60">
        <v>19.61</v>
      </c>
      <c r="AU60">
        <v>0</v>
      </c>
    </row>
    <row r="61" spans="1:47">
      <c r="G61" t="s">
        <v>103</v>
      </c>
      <c r="H61" s="73">
        <v>263.97000000000003</v>
      </c>
      <c r="I61" s="46">
        <v>187.99</v>
      </c>
      <c r="J61" s="46">
        <v>115.03999999999999</v>
      </c>
      <c r="K61" s="46">
        <v>115.89</v>
      </c>
      <c r="L61" s="46">
        <v>5.22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5.22</v>
      </c>
      <c r="X61">
        <v>15.84</v>
      </c>
      <c r="Y61">
        <v>34.799999999999997</v>
      </c>
      <c r="Z61">
        <v>38.659999999999997</v>
      </c>
      <c r="AA61">
        <v>0</v>
      </c>
      <c r="AB61">
        <v>48.33</v>
      </c>
      <c r="AC61">
        <v>63.02</v>
      </c>
      <c r="AD61">
        <v>0</v>
      </c>
      <c r="AE61">
        <v>22.23</v>
      </c>
      <c r="AF61">
        <v>62.83</v>
      </c>
      <c r="AG61">
        <v>106.82</v>
      </c>
      <c r="AH61">
        <v>0</v>
      </c>
      <c r="AI61">
        <v>0</v>
      </c>
      <c r="AJ61">
        <v>8.2200000000000006</v>
      </c>
      <c r="AK61">
        <v>29</v>
      </c>
      <c r="AL61">
        <v>50.02</v>
      </c>
      <c r="AM61">
        <v>0.97</v>
      </c>
      <c r="AN61">
        <v>8.07</v>
      </c>
      <c r="AO61">
        <v>8.2200000000000006</v>
      </c>
      <c r="AP61">
        <v>24.16</v>
      </c>
      <c r="AQ61">
        <v>0</v>
      </c>
      <c r="AR61">
        <v>100.04</v>
      </c>
      <c r="AS61">
        <v>42.05</v>
      </c>
      <c r="AT61">
        <v>19.61</v>
      </c>
      <c r="AU61">
        <v>0</v>
      </c>
    </row>
    <row r="62" spans="1:47">
      <c r="G62" t="s">
        <v>104</v>
      </c>
      <c r="H62" s="73">
        <v>302.63</v>
      </c>
      <c r="I62" s="46">
        <v>187.99</v>
      </c>
      <c r="J62" s="46">
        <v>115.03999999999999</v>
      </c>
      <c r="K62" s="46">
        <v>115.89</v>
      </c>
      <c r="L62" s="46">
        <v>5.51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5.51</v>
      </c>
      <c r="X62">
        <v>15.84</v>
      </c>
      <c r="Y62">
        <v>34.799999999999997</v>
      </c>
      <c r="Z62">
        <v>38.659999999999997</v>
      </c>
      <c r="AA62">
        <v>0</v>
      </c>
      <c r="AB62">
        <v>48.33</v>
      </c>
      <c r="AC62">
        <v>63.02</v>
      </c>
      <c r="AD62">
        <v>0</v>
      </c>
      <c r="AE62">
        <v>22.23</v>
      </c>
      <c r="AF62">
        <v>62.83</v>
      </c>
      <c r="AG62">
        <v>106.82</v>
      </c>
      <c r="AH62">
        <v>0</v>
      </c>
      <c r="AI62">
        <v>38.659999999999997</v>
      </c>
      <c r="AJ62">
        <v>8.2200000000000006</v>
      </c>
      <c r="AK62">
        <v>29</v>
      </c>
      <c r="AL62">
        <v>50.02</v>
      </c>
      <c r="AM62">
        <v>0.97</v>
      </c>
      <c r="AN62">
        <v>8.07</v>
      </c>
      <c r="AO62">
        <v>8.2200000000000006</v>
      </c>
      <c r="AP62">
        <v>24.16</v>
      </c>
      <c r="AQ62">
        <v>0</v>
      </c>
      <c r="AR62">
        <v>100.04</v>
      </c>
      <c r="AS62">
        <v>42.05</v>
      </c>
      <c r="AT62">
        <v>19.61</v>
      </c>
      <c r="AU62">
        <v>0</v>
      </c>
    </row>
    <row r="63" spans="1:47">
      <c r="G63" t="s">
        <v>105</v>
      </c>
      <c r="H63" s="73">
        <v>364.40000000000003</v>
      </c>
      <c r="I63" s="46">
        <v>187.99</v>
      </c>
      <c r="J63" s="46">
        <v>115.03999999999999</v>
      </c>
      <c r="K63" s="46">
        <v>115.89</v>
      </c>
      <c r="L63" s="46">
        <v>4.38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4.38</v>
      </c>
      <c r="X63">
        <v>15.84</v>
      </c>
      <c r="Y63">
        <v>34.799999999999997</v>
      </c>
      <c r="Z63">
        <v>38.659999999999997</v>
      </c>
      <c r="AA63">
        <v>0</v>
      </c>
      <c r="AB63">
        <v>48.33</v>
      </c>
      <c r="AC63">
        <v>63.02</v>
      </c>
      <c r="AD63">
        <v>0</v>
      </c>
      <c r="AE63">
        <v>22.23</v>
      </c>
      <c r="AF63">
        <v>62.83</v>
      </c>
      <c r="AG63">
        <v>106.82</v>
      </c>
      <c r="AH63">
        <v>0</v>
      </c>
      <c r="AI63">
        <v>100.53</v>
      </c>
      <c r="AJ63">
        <v>8.2200000000000006</v>
      </c>
      <c r="AK63">
        <v>29</v>
      </c>
      <c r="AL63">
        <v>50.02</v>
      </c>
      <c r="AM63">
        <v>0.87</v>
      </c>
      <c r="AN63">
        <v>8.07</v>
      </c>
      <c r="AO63">
        <v>8.2200000000000006</v>
      </c>
      <c r="AP63">
        <v>24.16</v>
      </c>
      <c r="AQ63">
        <v>0</v>
      </c>
      <c r="AR63">
        <v>100.04</v>
      </c>
      <c r="AS63">
        <v>42.05</v>
      </c>
      <c r="AT63">
        <v>19.61</v>
      </c>
      <c r="AU63">
        <v>0</v>
      </c>
    </row>
    <row r="64" spans="1:47">
      <c r="G64" t="s">
        <v>106</v>
      </c>
      <c r="H64" s="73">
        <v>424.3300000000001</v>
      </c>
      <c r="I64" s="46">
        <v>187.99</v>
      </c>
      <c r="J64" s="46">
        <v>115.03999999999999</v>
      </c>
      <c r="K64" s="46">
        <v>115.89</v>
      </c>
      <c r="L64" s="46">
        <v>4.03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4.03</v>
      </c>
      <c r="X64">
        <v>15.84</v>
      </c>
      <c r="Y64">
        <v>34.799999999999997</v>
      </c>
      <c r="Z64">
        <v>38.659999999999997</v>
      </c>
      <c r="AA64">
        <v>0</v>
      </c>
      <c r="AB64">
        <v>48.33</v>
      </c>
      <c r="AC64">
        <v>63.02</v>
      </c>
      <c r="AD64">
        <v>0</v>
      </c>
      <c r="AE64">
        <v>22.23</v>
      </c>
      <c r="AF64">
        <v>62.83</v>
      </c>
      <c r="AG64">
        <v>106.82</v>
      </c>
      <c r="AH64">
        <v>0</v>
      </c>
      <c r="AI64">
        <v>160.46</v>
      </c>
      <c r="AJ64">
        <v>8.2200000000000006</v>
      </c>
      <c r="AK64">
        <v>29</v>
      </c>
      <c r="AL64">
        <v>50.02</v>
      </c>
      <c r="AM64">
        <v>0.87</v>
      </c>
      <c r="AN64">
        <v>8.07</v>
      </c>
      <c r="AO64">
        <v>8.2200000000000006</v>
      </c>
      <c r="AP64">
        <v>24.16</v>
      </c>
      <c r="AQ64">
        <v>0</v>
      </c>
      <c r="AR64">
        <v>100.04</v>
      </c>
      <c r="AS64">
        <v>42.05</v>
      </c>
      <c r="AT64">
        <v>19.61</v>
      </c>
      <c r="AU64">
        <v>0</v>
      </c>
    </row>
    <row r="65" spans="7:47">
      <c r="G65" t="s">
        <v>107</v>
      </c>
      <c r="H65" s="73">
        <v>471.69000000000005</v>
      </c>
      <c r="I65" s="46">
        <v>187.99</v>
      </c>
      <c r="J65" s="46">
        <v>115.03999999999999</v>
      </c>
      <c r="K65" s="46">
        <v>115.89</v>
      </c>
      <c r="L65" s="46">
        <v>3.42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3.42</v>
      </c>
      <c r="X65">
        <v>15.84</v>
      </c>
      <c r="Y65">
        <v>34.799999999999997</v>
      </c>
      <c r="Z65">
        <v>38.659999999999997</v>
      </c>
      <c r="AA65">
        <v>0</v>
      </c>
      <c r="AB65">
        <v>48.33</v>
      </c>
      <c r="AC65">
        <v>63.02</v>
      </c>
      <c r="AD65">
        <v>0</v>
      </c>
      <c r="AE65">
        <v>22.23</v>
      </c>
      <c r="AF65">
        <v>62.83</v>
      </c>
      <c r="AG65">
        <v>106.82</v>
      </c>
      <c r="AH65">
        <v>0</v>
      </c>
      <c r="AI65">
        <v>207.82</v>
      </c>
      <c r="AJ65">
        <v>8.2200000000000006</v>
      </c>
      <c r="AK65">
        <v>29</v>
      </c>
      <c r="AL65">
        <v>50.02</v>
      </c>
      <c r="AM65">
        <v>0.87</v>
      </c>
      <c r="AN65">
        <v>8.07</v>
      </c>
      <c r="AO65">
        <v>8.2200000000000006</v>
      </c>
      <c r="AP65">
        <v>24.16</v>
      </c>
      <c r="AQ65">
        <v>0</v>
      </c>
      <c r="AR65">
        <v>100.04</v>
      </c>
      <c r="AS65">
        <v>42.05</v>
      </c>
      <c r="AT65">
        <v>19.61</v>
      </c>
      <c r="AU65">
        <v>0</v>
      </c>
    </row>
    <row r="66" spans="7:47">
      <c r="G66" t="s">
        <v>108</v>
      </c>
      <c r="H66" s="73">
        <v>497.79</v>
      </c>
      <c r="I66" s="46">
        <v>187.99</v>
      </c>
      <c r="J66" s="46">
        <v>115.03999999999999</v>
      </c>
      <c r="K66" s="46">
        <v>115.89</v>
      </c>
      <c r="L66" s="46">
        <v>3.62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3.62</v>
      </c>
      <c r="X66">
        <v>15.84</v>
      </c>
      <c r="Y66">
        <v>34.799999999999997</v>
      </c>
      <c r="Z66">
        <v>38.659999999999997</v>
      </c>
      <c r="AA66">
        <v>0</v>
      </c>
      <c r="AB66">
        <v>48.33</v>
      </c>
      <c r="AC66">
        <v>63.02</v>
      </c>
      <c r="AD66">
        <v>0</v>
      </c>
      <c r="AE66">
        <v>22.23</v>
      </c>
      <c r="AF66">
        <v>62.83</v>
      </c>
      <c r="AG66">
        <v>106.82</v>
      </c>
      <c r="AH66">
        <v>0</v>
      </c>
      <c r="AI66">
        <v>233.92</v>
      </c>
      <c r="AJ66">
        <v>8.2200000000000006</v>
      </c>
      <c r="AK66">
        <v>29</v>
      </c>
      <c r="AL66">
        <v>50.02</v>
      </c>
      <c r="AM66">
        <v>0.87</v>
      </c>
      <c r="AN66">
        <v>8.07</v>
      </c>
      <c r="AO66">
        <v>8.2200000000000006</v>
      </c>
      <c r="AP66">
        <v>24.16</v>
      </c>
      <c r="AQ66">
        <v>0</v>
      </c>
      <c r="AR66">
        <v>100.04</v>
      </c>
      <c r="AS66">
        <v>42.05</v>
      </c>
      <c r="AT66">
        <v>19.61</v>
      </c>
      <c r="AU66">
        <v>0</v>
      </c>
    </row>
    <row r="67" spans="7:47">
      <c r="G67" t="s">
        <v>109</v>
      </c>
      <c r="H67" s="73">
        <v>538.32999999999993</v>
      </c>
      <c r="I67" s="46">
        <v>187.99</v>
      </c>
      <c r="J67" s="46">
        <v>115.11999999999999</v>
      </c>
      <c r="K67" s="46">
        <v>115.89</v>
      </c>
      <c r="L67" s="46">
        <v>4.34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4.34</v>
      </c>
      <c r="X67">
        <v>15.84</v>
      </c>
      <c r="Y67">
        <v>34.799999999999997</v>
      </c>
      <c r="Z67">
        <v>38.659999999999997</v>
      </c>
      <c r="AA67">
        <v>0</v>
      </c>
      <c r="AB67">
        <v>48.33</v>
      </c>
      <c r="AC67">
        <v>63.02</v>
      </c>
      <c r="AD67">
        <v>0</v>
      </c>
      <c r="AE67">
        <v>22.23</v>
      </c>
      <c r="AF67">
        <v>62.83</v>
      </c>
      <c r="AG67">
        <v>106.82</v>
      </c>
      <c r="AH67">
        <v>0</v>
      </c>
      <c r="AI67">
        <v>274.51</v>
      </c>
      <c r="AJ67">
        <v>8.2200000000000006</v>
      </c>
      <c r="AK67">
        <v>29</v>
      </c>
      <c r="AL67">
        <v>50.02</v>
      </c>
      <c r="AM67">
        <v>0.82</v>
      </c>
      <c r="AN67">
        <v>8.07</v>
      </c>
      <c r="AO67">
        <v>8.3000000000000007</v>
      </c>
      <c r="AP67">
        <v>24.16</v>
      </c>
      <c r="AQ67">
        <v>0</v>
      </c>
      <c r="AR67">
        <v>100.04</v>
      </c>
      <c r="AS67">
        <v>42.05</v>
      </c>
      <c r="AT67">
        <v>19.61</v>
      </c>
      <c r="AU67">
        <v>0</v>
      </c>
    </row>
    <row r="68" spans="7:47">
      <c r="G68" t="s">
        <v>110</v>
      </c>
      <c r="H68" s="73">
        <v>567.32999999999993</v>
      </c>
      <c r="I68" s="46">
        <v>187.99</v>
      </c>
      <c r="J68" s="46">
        <v>115.11999999999999</v>
      </c>
      <c r="K68" s="46">
        <v>115.89</v>
      </c>
      <c r="L68" s="46">
        <v>3.85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3.85</v>
      </c>
      <c r="X68">
        <v>15.84</v>
      </c>
      <c r="Y68">
        <v>34.799999999999997</v>
      </c>
      <c r="Z68">
        <v>38.659999999999997</v>
      </c>
      <c r="AA68">
        <v>0</v>
      </c>
      <c r="AB68">
        <v>48.33</v>
      </c>
      <c r="AC68">
        <v>63.02</v>
      </c>
      <c r="AD68">
        <v>0</v>
      </c>
      <c r="AE68">
        <v>22.23</v>
      </c>
      <c r="AF68">
        <v>62.83</v>
      </c>
      <c r="AG68">
        <v>106.82</v>
      </c>
      <c r="AH68">
        <v>0</v>
      </c>
      <c r="AI68">
        <v>303.51</v>
      </c>
      <c r="AJ68">
        <v>8.2200000000000006</v>
      </c>
      <c r="AK68">
        <v>29</v>
      </c>
      <c r="AL68">
        <v>50.02</v>
      </c>
      <c r="AM68">
        <v>0.82</v>
      </c>
      <c r="AN68">
        <v>8.07</v>
      </c>
      <c r="AO68">
        <v>8.3000000000000007</v>
      </c>
      <c r="AP68">
        <v>24.16</v>
      </c>
      <c r="AQ68">
        <v>0</v>
      </c>
      <c r="AR68">
        <v>100.04</v>
      </c>
      <c r="AS68">
        <v>42.05</v>
      </c>
      <c r="AT68">
        <v>19.61</v>
      </c>
      <c r="AU68">
        <v>0</v>
      </c>
    </row>
    <row r="69" spans="7:47">
      <c r="G69" t="s">
        <v>111</v>
      </c>
      <c r="H69" s="73">
        <v>561.53</v>
      </c>
      <c r="I69" s="46">
        <v>187.99</v>
      </c>
      <c r="J69" s="46">
        <v>115.11999999999999</v>
      </c>
      <c r="K69" s="46">
        <v>115.89</v>
      </c>
      <c r="L69" s="46">
        <v>2.65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2.65</v>
      </c>
      <c r="X69">
        <v>15.84</v>
      </c>
      <c r="Y69">
        <v>34.799999999999997</v>
      </c>
      <c r="Z69">
        <v>38.659999999999997</v>
      </c>
      <c r="AA69">
        <v>0</v>
      </c>
      <c r="AB69">
        <v>48.33</v>
      </c>
      <c r="AC69">
        <v>63.02</v>
      </c>
      <c r="AD69">
        <v>0</v>
      </c>
      <c r="AE69">
        <v>22.23</v>
      </c>
      <c r="AF69">
        <v>62.83</v>
      </c>
      <c r="AG69">
        <v>106.82</v>
      </c>
      <c r="AH69">
        <v>0</v>
      </c>
      <c r="AI69">
        <v>297.70999999999998</v>
      </c>
      <c r="AJ69">
        <v>8.2200000000000006</v>
      </c>
      <c r="AK69">
        <v>29</v>
      </c>
      <c r="AL69">
        <v>50.02</v>
      </c>
      <c r="AM69">
        <v>0.82</v>
      </c>
      <c r="AN69">
        <v>8.07</v>
      </c>
      <c r="AO69">
        <v>8.3000000000000007</v>
      </c>
      <c r="AP69">
        <v>24.16</v>
      </c>
      <c r="AQ69">
        <v>0</v>
      </c>
      <c r="AR69">
        <v>100.04</v>
      </c>
      <c r="AS69">
        <v>42.05</v>
      </c>
      <c r="AT69">
        <v>19.61</v>
      </c>
      <c r="AU69">
        <v>0</v>
      </c>
    </row>
    <row r="70" spans="7:47">
      <c r="G70" t="s">
        <v>112</v>
      </c>
      <c r="H70" s="73">
        <v>579.9</v>
      </c>
      <c r="I70" s="46">
        <v>187.99</v>
      </c>
      <c r="J70" s="46">
        <v>115.11999999999999</v>
      </c>
      <c r="K70" s="46">
        <v>115.89</v>
      </c>
      <c r="L70" s="46">
        <v>1.94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1.94</v>
      </c>
      <c r="X70">
        <v>15.84</v>
      </c>
      <c r="Y70">
        <v>34.799999999999997</v>
      </c>
      <c r="Z70">
        <v>38.659999999999997</v>
      </c>
      <c r="AA70">
        <v>0</v>
      </c>
      <c r="AB70">
        <v>48.33</v>
      </c>
      <c r="AC70">
        <v>63.02</v>
      </c>
      <c r="AD70">
        <v>0</v>
      </c>
      <c r="AE70">
        <v>22.23</v>
      </c>
      <c r="AF70">
        <v>62.83</v>
      </c>
      <c r="AG70">
        <v>106.82</v>
      </c>
      <c r="AH70">
        <v>0</v>
      </c>
      <c r="AI70">
        <v>316.08</v>
      </c>
      <c r="AJ70">
        <v>8.2200000000000006</v>
      </c>
      <c r="AK70">
        <v>29</v>
      </c>
      <c r="AL70">
        <v>50.02</v>
      </c>
      <c r="AM70">
        <v>0.82</v>
      </c>
      <c r="AN70">
        <v>8.07</v>
      </c>
      <c r="AO70">
        <v>8.3000000000000007</v>
      </c>
      <c r="AP70">
        <v>24.16</v>
      </c>
      <c r="AQ70">
        <v>0</v>
      </c>
      <c r="AR70">
        <v>100.04</v>
      </c>
      <c r="AS70">
        <v>42.05</v>
      </c>
      <c r="AT70">
        <v>19.61</v>
      </c>
      <c r="AU70">
        <v>0</v>
      </c>
    </row>
    <row r="71" spans="7:47">
      <c r="G71" t="s">
        <v>113</v>
      </c>
      <c r="H71" s="73">
        <v>612.76</v>
      </c>
      <c r="I71" s="46">
        <v>187.99</v>
      </c>
      <c r="J71" s="46">
        <v>115.30999999999999</v>
      </c>
      <c r="K71" s="46">
        <v>62.83</v>
      </c>
      <c r="L71" s="46">
        <v>1.33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1.33</v>
      </c>
      <c r="X71">
        <v>0</v>
      </c>
      <c r="Y71">
        <v>34.799999999999997</v>
      </c>
      <c r="Z71">
        <v>38.659999999999997</v>
      </c>
      <c r="AA71">
        <v>0</v>
      </c>
      <c r="AB71">
        <v>48.33</v>
      </c>
      <c r="AC71">
        <v>63.02</v>
      </c>
      <c r="AD71">
        <v>96.66</v>
      </c>
      <c r="AE71">
        <v>22.23</v>
      </c>
      <c r="AF71">
        <v>62.83</v>
      </c>
      <c r="AG71">
        <v>106.82</v>
      </c>
      <c r="AH71">
        <v>0</v>
      </c>
      <c r="AI71">
        <v>203.95</v>
      </c>
      <c r="AJ71">
        <v>0</v>
      </c>
      <c r="AK71">
        <v>0</v>
      </c>
      <c r="AL71">
        <v>50.02</v>
      </c>
      <c r="AM71">
        <v>0.82</v>
      </c>
      <c r="AN71">
        <v>8.07</v>
      </c>
      <c r="AO71">
        <v>8.49</v>
      </c>
      <c r="AP71">
        <v>24.16</v>
      </c>
      <c r="AQ71">
        <v>0</v>
      </c>
      <c r="AR71">
        <v>100.04</v>
      </c>
      <c r="AS71">
        <v>42.05</v>
      </c>
      <c r="AT71">
        <v>19.61</v>
      </c>
      <c r="AU71">
        <v>48.33</v>
      </c>
    </row>
    <row r="72" spans="7:47">
      <c r="G72" t="s">
        <v>114</v>
      </c>
      <c r="H72" s="73">
        <v>646.59</v>
      </c>
      <c r="I72" s="46">
        <v>187.99</v>
      </c>
      <c r="J72" s="46">
        <v>115.30999999999999</v>
      </c>
      <c r="K72" s="46">
        <v>62.83</v>
      </c>
      <c r="L72" s="46">
        <v>1.1399999999999999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1.1399999999999999</v>
      </c>
      <c r="X72">
        <v>0</v>
      </c>
      <c r="Y72">
        <v>34.799999999999997</v>
      </c>
      <c r="Z72">
        <v>38.659999999999997</v>
      </c>
      <c r="AA72">
        <v>0</v>
      </c>
      <c r="AB72">
        <v>48.33</v>
      </c>
      <c r="AC72">
        <v>63.02</v>
      </c>
      <c r="AD72">
        <v>96.66</v>
      </c>
      <c r="AE72">
        <v>22.23</v>
      </c>
      <c r="AF72">
        <v>62.83</v>
      </c>
      <c r="AG72">
        <v>106.82</v>
      </c>
      <c r="AH72">
        <v>0</v>
      </c>
      <c r="AI72">
        <v>237.78</v>
      </c>
      <c r="AJ72">
        <v>0</v>
      </c>
      <c r="AK72">
        <v>0</v>
      </c>
      <c r="AL72">
        <v>50.02</v>
      </c>
      <c r="AM72">
        <v>0.82</v>
      </c>
      <c r="AN72">
        <v>8.07</v>
      </c>
      <c r="AO72">
        <v>8.49</v>
      </c>
      <c r="AP72">
        <v>24.16</v>
      </c>
      <c r="AQ72">
        <v>0</v>
      </c>
      <c r="AR72">
        <v>100.04</v>
      </c>
      <c r="AS72">
        <v>42.05</v>
      </c>
      <c r="AT72">
        <v>19.61</v>
      </c>
      <c r="AU72">
        <v>48.33</v>
      </c>
    </row>
    <row r="73" spans="7:47">
      <c r="G73" t="s">
        <v>115</v>
      </c>
      <c r="H73" s="73">
        <v>679.45999999999992</v>
      </c>
      <c r="I73" s="46">
        <v>187.99</v>
      </c>
      <c r="J73" s="46">
        <v>115.30999999999999</v>
      </c>
      <c r="K73" s="46">
        <v>62.83</v>
      </c>
      <c r="L73" s="46">
        <v>0.77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0.77</v>
      </c>
      <c r="X73">
        <v>0</v>
      </c>
      <c r="Y73">
        <v>34.799999999999997</v>
      </c>
      <c r="Z73">
        <v>38.659999999999997</v>
      </c>
      <c r="AA73">
        <v>0</v>
      </c>
      <c r="AB73">
        <v>48.33</v>
      </c>
      <c r="AC73">
        <v>63.02</v>
      </c>
      <c r="AD73">
        <v>96.66</v>
      </c>
      <c r="AE73">
        <v>22.23</v>
      </c>
      <c r="AF73">
        <v>62.83</v>
      </c>
      <c r="AG73">
        <v>106.82</v>
      </c>
      <c r="AH73">
        <v>0</v>
      </c>
      <c r="AI73">
        <v>270.64999999999998</v>
      </c>
      <c r="AJ73">
        <v>0</v>
      </c>
      <c r="AK73">
        <v>0</v>
      </c>
      <c r="AL73">
        <v>50.02</v>
      </c>
      <c r="AM73">
        <v>0.82</v>
      </c>
      <c r="AN73">
        <v>8.07</v>
      </c>
      <c r="AO73">
        <v>8.49</v>
      </c>
      <c r="AP73">
        <v>24.16</v>
      </c>
      <c r="AQ73">
        <v>0</v>
      </c>
      <c r="AR73">
        <v>100.04</v>
      </c>
      <c r="AS73">
        <v>42.05</v>
      </c>
      <c r="AT73">
        <v>19.61</v>
      </c>
      <c r="AU73">
        <v>48.33</v>
      </c>
    </row>
    <row r="74" spans="7:47">
      <c r="G74" t="s">
        <v>116</v>
      </c>
      <c r="H74" s="73">
        <v>672.68999999999994</v>
      </c>
      <c r="I74" s="46">
        <v>187.99</v>
      </c>
      <c r="J74" s="46">
        <v>115.30999999999999</v>
      </c>
      <c r="K74" s="46">
        <v>62.83</v>
      </c>
      <c r="L74" s="46">
        <v>0.36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0.36</v>
      </c>
      <c r="X74">
        <v>0</v>
      </c>
      <c r="Y74">
        <v>34.799999999999997</v>
      </c>
      <c r="Z74">
        <v>38.659999999999997</v>
      </c>
      <c r="AA74">
        <v>0</v>
      </c>
      <c r="AB74">
        <v>48.33</v>
      </c>
      <c r="AC74">
        <v>63.02</v>
      </c>
      <c r="AD74">
        <v>96.66</v>
      </c>
      <c r="AE74">
        <v>22.23</v>
      </c>
      <c r="AF74">
        <v>62.83</v>
      </c>
      <c r="AG74">
        <v>106.82</v>
      </c>
      <c r="AH74">
        <v>0</v>
      </c>
      <c r="AI74">
        <v>263.88</v>
      </c>
      <c r="AJ74">
        <v>0</v>
      </c>
      <c r="AK74">
        <v>0</v>
      </c>
      <c r="AL74">
        <v>50.02</v>
      </c>
      <c r="AM74">
        <v>0.82</v>
      </c>
      <c r="AN74">
        <v>8.07</v>
      </c>
      <c r="AO74">
        <v>8.49</v>
      </c>
      <c r="AP74">
        <v>24.16</v>
      </c>
      <c r="AQ74">
        <v>0</v>
      </c>
      <c r="AR74">
        <v>100.04</v>
      </c>
      <c r="AS74">
        <v>42.05</v>
      </c>
      <c r="AT74">
        <v>19.61</v>
      </c>
      <c r="AU74">
        <v>48.33</v>
      </c>
    </row>
    <row r="75" spans="7:47">
      <c r="G75" t="s">
        <v>117</v>
      </c>
      <c r="H75" s="73">
        <v>761.62</v>
      </c>
      <c r="I75" s="46">
        <v>224.45999999999998</v>
      </c>
      <c r="J75" s="46">
        <v>115.49</v>
      </c>
      <c r="K75" s="46">
        <v>62.83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34.799999999999997</v>
      </c>
      <c r="Z75">
        <v>38.659999999999997</v>
      </c>
      <c r="AA75">
        <v>0</v>
      </c>
      <c r="AB75">
        <v>48.33</v>
      </c>
      <c r="AC75">
        <v>63.02</v>
      </c>
      <c r="AD75">
        <v>144.99</v>
      </c>
      <c r="AE75">
        <v>22.23</v>
      </c>
      <c r="AF75">
        <v>62.83</v>
      </c>
      <c r="AG75">
        <v>106.82</v>
      </c>
      <c r="AH75">
        <v>36.47</v>
      </c>
      <c r="AI75">
        <v>280.31</v>
      </c>
      <c r="AJ75">
        <v>0</v>
      </c>
      <c r="AK75">
        <v>0</v>
      </c>
      <c r="AL75">
        <v>50.02</v>
      </c>
      <c r="AM75">
        <v>0.82</v>
      </c>
      <c r="AN75">
        <v>8.07</v>
      </c>
      <c r="AO75">
        <v>8.67</v>
      </c>
      <c r="AP75">
        <v>0</v>
      </c>
      <c r="AQ75">
        <v>0</v>
      </c>
      <c r="AR75">
        <v>100.04</v>
      </c>
      <c r="AS75">
        <v>42.05</v>
      </c>
      <c r="AT75">
        <v>19.61</v>
      </c>
      <c r="AU75">
        <v>96.66</v>
      </c>
    </row>
    <row r="76" spans="7:47">
      <c r="G76" t="s">
        <v>118</v>
      </c>
      <c r="H76" s="73">
        <v>773.22</v>
      </c>
      <c r="I76" s="46">
        <v>224.45999999999998</v>
      </c>
      <c r="J76" s="46">
        <v>115.49</v>
      </c>
      <c r="K76" s="46">
        <v>62.83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34.799999999999997</v>
      </c>
      <c r="Z76">
        <v>38.659999999999997</v>
      </c>
      <c r="AA76">
        <v>0</v>
      </c>
      <c r="AB76">
        <v>48.33</v>
      </c>
      <c r="AC76">
        <v>63.02</v>
      </c>
      <c r="AD76">
        <v>144.99</v>
      </c>
      <c r="AE76">
        <v>22.23</v>
      </c>
      <c r="AF76">
        <v>62.83</v>
      </c>
      <c r="AG76">
        <v>106.82</v>
      </c>
      <c r="AH76">
        <v>36.47</v>
      </c>
      <c r="AI76">
        <v>291.91000000000003</v>
      </c>
      <c r="AJ76">
        <v>0</v>
      </c>
      <c r="AK76">
        <v>0</v>
      </c>
      <c r="AL76">
        <v>50.02</v>
      </c>
      <c r="AM76">
        <v>0.82</v>
      </c>
      <c r="AN76">
        <v>8.07</v>
      </c>
      <c r="AO76">
        <v>8.67</v>
      </c>
      <c r="AP76">
        <v>0</v>
      </c>
      <c r="AQ76">
        <v>0</v>
      </c>
      <c r="AR76">
        <v>100.04</v>
      </c>
      <c r="AS76">
        <v>42.05</v>
      </c>
      <c r="AT76">
        <v>19.61</v>
      </c>
      <c r="AU76">
        <v>96.66</v>
      </c>
    </row>
    <row r="77" spans="7:47">
      <c r="G77" t="s">
        <v>119</v>
      </c>
      <c r="H77" s="73">
        <v>789.66</v>
      </c>
      <c r="I77" s="46">
        <v>224.45999999999998</v>
      </c>
      <c r="J77" s="46">
        <v>115.49</v>
      </c>
      <c r="K77" s="46">
        <v>62.83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34.799999999999997</v>
      </c>
      <c r="Z77">
        <v>38.659999999999997</v>
      </c>
      <c r="AA77">
        <v>0</v>
      </c>
      <c r="AB77">
        <v>48.33</v>
      </c>
      <c r="AC77">
        <v>63.02</v>
      </c>
      <c r="AD77">
        <v>144.99</v>
      </c>
      <c r="AE77">
        <v>22.23</v>
      </c>
      <c r="AF77">
        <v>62.83</v>
      </c>
      <c r="AG77">
        <v>106.82</v>
      </c>
      <c r="AH77">
        <v>36.47</v>
      </c>
      <c r="AI77">
        <v>308.35000000000002</v>
      </c>
      <c r="AJ77">
        <v>0</v>
      </c>
      <c r="AK77">
        <v>0</v>
      </c>
      <c r="AL77">
        <v>50.02</v>
      </c>
      <c r="AM77">
        <v>0.82</v>
      </c>
      <c r="AN77">
        <v>8.07</v>
      </c>
      <c r="AO77">
        <v>8.67</v>
      </c>
      <c r="AP77">
        <v>0</v>
      </c>
      <c r="AQ77">
        <v>0</v>
      </c>
      <c r="AR77">
        <v>100.04</v>
      </c>
      <c r="AS77">
        <v>42.05</v>
      </c>
      <c r="AT77">
        <v>19.61</v>
      </c>
      <c r="AU77">
        <v>96.66</v>
      </c>
    </row>
    <row r="78" spans="7:47">
      <c r="G78" t="s">
        <v>120</v>
      </c>
      <c r="H78" s="73">
        <v>794.49</v>
      </c>
      <c r="I78" s="46">
        <v>224.45999999999998</v>
      </c>
      <c r="J78" s="46">
        <v>115.49</v>
      </c>
      <c r="K78" s="46">
        <v>62.83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34.799999999999997</v>
      </c>
      <c r="Z78">
        <v>38.659999999999997</v>
      </c>
      <c r="AA78">
        <v>0</v>
      </c>
      <c r="AB78">
        <v>48.33</v>
      </c>
      <c r="AC78">
        <v>63.02</v>
      </c>
      <c r="AD78">
        <v>144.99</v>
      </c>
      <c r="AE78">
        <v>22.23</v>
      </c>
      <c r="AF78">
        <v>62.83</v>
      </c>
      <c r="AG78">
        <v>106.82</v>
      </c>
      <c r="AH78">
        <v>36.47</v>
      </c>
      <c r="AI78">
        <v>313.18</v>
      </c>
      <c r="AJ78">
        <v>0</v>
      </c>
      <c r="AK78">
        <v>0</v>
      </c>
      <c r="AL78">
        <v>50.02</v>
      </c>
      <c r="AM78">
        <v>0.82</v>
      </c>
      <c r="AN78">
        <v>8.07</v>
      </c>
      <c r="AO78">
        <v>8.67</v>
      </c>
      <c r="AP78">
        <v>0</v>
      </c>
      <c r="AQ78">
        <v>0</v>
      </c>
      <c r="AR78">
        <v>100.04</v>
      </c>
      <c r="AS78">
        <v>42.05</v>
      </c>
      <c r="AT78">
        <v>19.61</v>
      </c>
      <c r="AU78">
        <v>96.66</v>
      </c>
    </row>
    <row r="79" spans="7:47">
      <c r="G79" t="s">
        <v>121</v>
      </c>
      <c r="H79" s="73">
        <v>799.31999999999994</v>
      </c>
      <c r="I79" s="46">
        <v>224.45999999999998</v>
      </c>
      <c r="J79" s="46">
        <v>115.66999999999999</v>
      </c>
      <c r="K79" s="46">
        <v>62.83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34.799999999999997</v>
      </c>
      <c r="Z79">
        <v>38.659999999999997</v>
      </c>
      <c r="AA79">
        <v>0</v>
      </c>
      <c r="AB79">
        <v>48.33</v>
      </c>
      <c r="AC79">
        <v>63.02</v>
      </c>
      <c r="AD79">
        <v>193.32</v>
      </c>
      <c r="AE79">
        <v>22.23</v>
      </c>
      <c r="AF79">
        <v>62.83</v>
      </c>
      <c r="AG79">
        <v>106.82</v>
      </c>
      <c r="AH79">
        <v>36.47</v>
      </c>
      <c r="AI79">
        <v>173.02</v>
      </c>
      <c r="AJ79">
        <v>0</v>
      </c>
      <c r="AK79">
        <v>0</v>
      </c>
      <c r="AL79">
        <v>50.02</v>
      </c>
      <c r="AM79">
        <v>0.82</v>
      </c>
      <c r="AN79">
        <v>8.07</v>
      </c>
      <c r="AO79">
        <v>8.85</v>
      </c>
      <c r="AP79">
        <v>0</v>
      </c>
      <c r="AQ79">
        <v>0</v>
      </c>
      <c r="AR79">
        <v>100.04</v>
      </c>
      <c r="AS79">
        <v>42.05</v>
      </c>
      <c r="AT79">
        <v>19.61</v>
      </c>
      <c r="AU79">
        <v>193.32</v>
      </c>
    </row>
    <row r="80" spans="7:47">
      <c r="G80" t="s">
        <v>122</v>
      </c>
      <c r="H80" s="73">
        <v>815.74999999999977</v>
      </c>
      <c r="I80" s="46">
        <v>224.45999999999998</v>
      </c>
      <c r="J80" s="46">
        <v>115.66999999999999</v>
      </c>
      <c r="K80" s="46">
        <v>62.83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34.799999999999997</v>
      </c>
      <c r="Z80">
        <v>38.659999999999997</v>
      </c>
      <c r="AA80">
        <v>0</v>
      </c>
      <c r="AB80">
        <v>48.33</v>
      </c>
      <c r="AC80">
        <v>63.02</v>
      </c>
      <c r="AD80">
        <v>193.32</v>
      </c>
      <c r="AE80">
        <v>22.23</v>
      </c>
      <c r="AF80">
        <v>62.83</v>
      </c>
      <c r="AG80">
        <v>106.82</v>
      </c>
      <c r="AH80">
        <v>36.47</v>
      </c>
      <c r="AI80">
        <v>189.45</v>
      </c>
      <c r="AJ80">
        <v>0</v>
      </c>
      <c r="AK80">
        <v>0</v>
      </c>
      <c r="AL80">
        <v>50.02</v>
      </c>
      <c r="AM80">
        <v>0.82</v>
      </c>
      <c r="AN80">
        <v>8.07</v>
      </c>
      <c r="AO80">
        <v>8.85</v>
      </c>
      <c r="AP80">
        <v>0</v>
      </c>
      <c r="AQ80">
        <v>0</v>
      </c>
      <c r="AR80">
        <v>100.04</v>
      </c>
      <c r="AS80">
        <v>42.05</v>
      </c>
      <c r="AT80">
        <v>19.61</v>
      </c>
      <c r="AU80">
        <v>193.32</v>
      </c>
    </row>
    <row r="81" spans="7:47">
      <c r="G81" t="s">
        <v>123</v>
      </c>
      <c r="H81" s="73">
        <v>815.74999999999977</v>
      </c>
      <c r="I81" s="46">
        <v>224.45999999999998</v>
      </c>
      <c r="J81" s="46">
        <v>115.66999999999999</v>
      </c>
      <c r="K81" s="46">
        <v>62.83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34.799999999999997</v>
      </c>
      <c r="Z81">
        <v>38.659999999999997</v>
      </c>
      <c r="AA81">
        <v>0</v>
      </c>
      <c r="AB81">
        <v>48.33</v>
      </c>
      <c r="AC81">
        <v>63.02</v>
      </c>
      <c r="AD81">
        <v>193.32</v>
      </c>
      <c r="AE81">
        <v>22.23</v>
      </c>
      <c r="AF81">
        <v>62.83</v>
      </c>
      <c r="AG81">
        <v>106.82</v>
      </c>
      <c r="AH81">
        <v>36.47</v>
      </c>
      <c r="AI81">
        <v>189.45</v>
      </c>
      <c r="AJ81">
        <v>0</v>
      </c>
      <c r="AK81">
        <v>0</v>
      </c>
      <c r="AL81">
        <v>50.02</v>
      </c>
      <c r="AM81">
        <v>0.82</v>
      </c>
      <c r="AN81">
        <v>8.07</v>
      </c>
      <c r="AO81">
        <v>8.85</v>
      </c>
      <c r="AP81">
        <v>0</v>
      </c>
      <c r="AQ81">
        <v>0</v>
      </c>
      <c r="AR81">
        <v>100.04</v>
      </c>
      <c r="AS81">
        <v>42.05</v>
      </c>
      <c r="AT81">
        <v>19.61</v>
      </c>
      <c r="AU81">
        <v>193.32</v>
      </c>
    </row>
    <row r="82" spans="7:47">
      <c r="G82" t="s">
        <v>124</v>
      </c>
      <c r="H82" s="73">
        <v>824.44999999999982</v>
      </c>
      <c r="I82" s="46">
        <v>224.45999999999998</v>
      </c>
      <c r="J82" s="46">
        <v>115.66999999999999</v>
      </c>
      <c r="K82" s="46">
        <v>62.83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34.799999999999997</v>
      </c>
      <c r="Z82">
        <v>38.659999999999997</v>
      </c>
      <c r="AA82">
        <v>0</v>
      </c>
      <c r="AB82">
        <v>48.33</v>
      </c>
      <c r="AC82">
        <v>63.02</v>
      </c>
      <c r="AD82">
        <v>193.32</v>
      </c>
      <c r="AE82">
        <v>22.23</v>
      </c>
      <c r="AF82">
        <v>62.83</v>
      </c>
      <c r="AG82">
        <v>106.82</v>
      </c>
      <c r="AH82">
        <v>36.47</v>
      </c>
      <c r="AI82">
        <v>198.15</v>
      </c>
      <c r="AJ82">
        <v>0</v>
      </c>
      <c r="AK82">
        <v>0</v>
      </c>
      <c r="AL82">
        <v>50.02</v>
      </c>
      <c r="AM82">
        <v>0.82</v>
      </c>
      <c r="AN82">
        <v>8.07</v>
      </c>
      <c r="AO82">
        <v>8.85</v>
      </c>
      <c r="AP82">
        <v>0</v>
      </c>
      <c r="AQ82">
        <v>0</v>
      </c>
      <c r="AR82">
        <v>100.04</v>
      </c>
      <c r="AS82">
        <v>42.05</v>
      </c>
      <c r="AT82">
        <v>19.61</v>
      </c>
      <c r="AU82">
        <v>193.32</v>
      </c>
    </row>
    <row r="83" spans="7:47">
      <c r="G83" t="s">
        <v>125</v>
      </c>
      <c r="H83" s="73">
        <v>810.86999999999989</v>
      </c>
      <c r="I83" s="46">
        <v>224.45999999999998</v>
      </c>
      <c r="J83" s="46">
        <v>115.58999999999999</v>
      </c>
      <c r="K83" s="46">
        <v>62.83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34.799999999999997</v>
      </c>
      <c r="Z83">
        <v>38.659999999999997</v>
      </c>
      <c r="AA83">
        <v>0</v>
      </c>
      <c r="AB83">
        <v>48.33</v>
      </c>
      <c r="AC83">
        <v>63.02</v>
      </c>
      <c r="AD83">
        <v>193.32</v>
      </c>
      <c r="AE83">
        <v>22.23</v>
      </c>
      <c r="AF83">
        <v>62.83</v>
      </c>
      <c r="AG83">
        <v>106.82</v>
      </c>
      <c r="AH83">
        <v>36.47</v>
      </c>
      <c r="AI83">
        <v>184.62</v>
      </c>
      <c r="AJ83">
        <v>0</v>
      </c>
      <c r="AK83">
        <v>0</v>
      </c>
      <c r="AL83">
        <v>50.02</v>
      </c>
      <c r="AM83">
        <v>0.77</v>
      </c>
      <c r="AN83">
        <v>8.07</v>
      </c>
      <c r="AO83">
        <v>8.77</v>
      </c>
      <c r="AP83">
        <v>0</v>
      </c>
      <c r="AQ83">
        <v>0</v>
      </c>
      <c r="AR83">
        <v>100.04</v>
      </c>
      <c r="AS83">
        <v>42.05</v>
      </c>
      <c r="AT83">
        <v>19.61</v>
      </c>
      <c r="AU83">
        <v>193.32</v>
      </c>
    </row>
    <row r="84" spans="7:47">
      <c r="G84" t="s">
        <v>126</v>
      </c>
      <c r="H84" s="73">
        <v>790.56999999999994</v>
      </c>
      <c r="I84" s="46">
        <v>224.45999999999998</v>
      </c>
      <c r="J84" s="46">
        <v>115.58999999999999</v>
      </c>
      <c r="K84" s="46">
        <v>62.83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34.799999999999997</v>
      </c>
      <c r="Z84">
        <v>38.659999999999997</v>
      </c>
      <c r="AA84">
        <v>0</v>
      </c>
      <c r="AB84">
        <v>48.33</v>
      </c>
      <c r="AC84">
        <v>63.02</v>
      </c>
      <c r="AD84">
        <v>193.32</v>
      </c>
      <c r="AE84">
        <v>22.23</v>
      </c>
      <c r="AF84">
        <v>62.83</v>
      </c>
      <c r="AG84">
        <v>106.82</v>
      </c>
      <c r="AH84">
        <v>36.47</v>
      </c>
      <c r="AI84">
        <v>164.32</v>
      </c>
      <c r="AJ84">
        <v>0</v>
      </c>
      <c r="AK84">
        <v>0</v>
      </c>
      <c r="AL84">
        <v>50.02</v>
      </c>
      <c r="AM84">
        <v>0.77</v>
      </c>
      <c r="AN84">
        <v>8.07</v>
      </c>
      <c r="AO84">
        <v>8.77</v>
      </c>
      <c r="AP84">
        <v>0</v>
      </c>
      <c r="AQ84">
        <v>0</v>
      </c>
      <c r="AR84">
        <v>100.04</v>
      </c>
      <c r="AS84">
        <v>42.05</v>
      </c>
      <c r="AT84">
        <v>19.61</v>
      </c>
      <c r="AU84">
        <v>193.32</v>
      </c>
    </row>
    <row r="85" spans="7:47">
      <c r="G85" t="s">
        <v>127</v>
      </c>
      <c r="H85" s="73">
        <v>802.16999999999985</v>
      </c>
      <c r="I85" s="46">
        <v>224.45999999999998</v>
      </c>
      <c r="J85" s="46">
        <v>115.58999999999999</v>
      </c>
      <c r="K85" s="46">
        <v>62.83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34.799999999999997</v>
      </c>
      <c r="Z85">
        <v>38.659999999999997</v>
      </c>
      <c r="AA85">
        <v>0</v>
      </c>
      <c r="AB85">
        <v>48.33</v>
      </c>
      <c r="AC85">
        <v>63.02</v>
      </c>
      <c r="AD85">
        <v>193.32</v>
      </c>
      <c r="AE85">
        <v>22.23</v>
      </c>
      <c r="AF85">
        <v>62.83</v>
      </c>
      <c r="AG85">
        <v>106.82</v>
      </c>
      <c r="AH85">
        <v>36.47</v>
      </c>
      <c r="AI85">
        <v>175.92</v>
      </c>
      <c r="AJ85">
        <v>0</v>
      </c>
      <c r="AK85">
        <v>0</v>
      </c>
      <c r="AL85">
        <v>50.02</v>
      </c>
      <c r="AM85">
        <v>0.77</v>
      </c>
      <c r="AN85">
        <v>8.07</v>
      </c>
      <c r="AO85">
        <v>8.77</v>
      </c>
      <c r="AP85">
        <v>0</v>
      </c>
      <c r="AQ85">
        <v>0</v>
      </c>
      <c r="AR85">
        <v>100.04</v>
      </c>
      <c r="AS85">
        <v>42.05</v>
      </c>
      <c r="AT85">
        <v>19.61</v>
      </c>
      <c r="AU85">
        <v>193.32</v>
      </c>
    </row>
    <row r="86" spans="7:47">
      <c r="G86" t="s">
        <v>128</v>
      </c>
      <c r="H86" s="73">
        <v>865</v>
      </c>
      <c r="I86" s="46">
        <v>224.45999999999998</v>
      </c>
      <c r="J86" s="46">
        <v>115.58999999999999</v>
      </c>
      <c r="K86" s="46">
        <v>62.83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34.799999999999997</v>
      </c>
      <c r="Z86">
        <v>38.659999999999997</v>
      </c>
      <c r="AA86">
        <v>0</v>
      </c>
      <c r="AB86">
        <v>48.33</v>
      </c>
      <c r="AC86">
        <v>63.02</v>
      </c>
      <c r="AD86">
        <v>193.32</v>
      </c>
      <c r="AE86">
        <v>22.23</v>
      </c>
      <c r="AF86">
        <v>62.83</v>
      </c>
      <c r="AG86">
        <v>106.82</v>
      </c>
      <c r="AH86">
        <v>36.47</v>
      </c>
      <c r="AI86">
        <v>238.75</v>
      </c>
      <c r="AJ86">
        <v>0</v>
      </c>
      <c r="AK86">
        <v>0</v>
      </c>
      <c r="AL86">
        <v>50.02</v>
      </c>
      <c r="AM86">
        <v>0.77</v>
      </c>
      <c r="AN86">
        <v>8.07</v>
      </c>
      <c r="AO86">
        <v>8.77</v>
      </c>
      <c r="AP86">
        <v>0</v>
      </c>
      <c r="AQ86">
        <v>0</v>
      </c>
      <c r="AR86">
        <v>100.04</v>
      </c>
      <c r="AS86">
        <v>42.05</v>
      </c>
      <c r="AT86">
        <v>19.61</v>
      </c>
      <c r="AU86">
        <v>193.32</v>
      </c>
    </row>
    <row r="87" spans="7:47">
      <c r="G87" t="s">
        <v>129</v>
      </c>
      <c r="H87" s="73">
        <v>890.12999999999988</v>
      </c>
      <c r="I87" s="46">
        <v>224.45999999999998</v>
      </c>
      <c r="J87" s="46">
        <v>115.49</v>
      </c>
      <c r="K87" s="46">
        <v>62.83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34.799999999999997</v>
      </c>
      <c r="Z87">
        <v>38.659999999999997</v>
      </c>
      <c r="AA87">
        <v>0</v>
      </c>
      <c r="AB87">
        <v>48.33</v>
      </c>
      <c r="AC87">
        <v>63.02</v>
      </c>
      <c r="AD87">
        <v>193.32</v>
      </c>
      <c r="AE87">
        <v>22.23</v>
      </c>
      <c r="AF87">
        <v>62.83</v>
      </c>
      <c r="AG87">
        <v>106.82</v>
      </c>
      <c r="AH87">
        <v>36.47</v>
      </c>
      <c r="AI87">
        <v>263.88</v>
      </c>
      <c r="AJ87">
        <v>0</v>
      </c>
      <c r="AK87">
        <v>0</v>
      </c>
      <c r="AL87">
        <v>50.02</v>
      </c>
      <c r="AM87">
        <v>0.77</v>
      </c>
      <c r="AN87">
        <v>8.07</v>
      </c>
      <c r="AO87">
        <v>8.67</v>
      </c>
      <c r="AP87">
        <v>0</v>
      </c>
      <c r="AQ87">
        <v>0</v>
      </c>
      <c r="AR87">
        <v>100.04</v>
      </c>
      <c r="AS87">
        <v>42.05</v>
      </c>
      <c r="AT87">
        <v>19.61</v>
      </c>
      <c r="AU87">
        <v>193.32</v>
      </c>
    </row>
    <row r="88" spans="7:47">
      <c r="G88" t="s">
        <v>130</v>
      </c>
      <c r="H88" s="73">
        <v>939.42999999999984</v>
      </c>
      <c r="I88" s="46">
        <v>224.45999999999998</v>
      </c>
      <c r="J88" s="46">
        <v>115.49</v>
      </c>
      <c r="K88" s="46">
        <v>62.83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34.799999999999997</v>
      </c>
      <c r="Z88">
        <v>38.659999999999997</v>
      </c>
      <c r="AA88">
        <v>0</v>
      </c>
      <c r="AB88">
        <v>48.33</v>
      </c>
      <c r="AC88">
        <v>63.02</v>
      </c>
      <c r="AD88">
        <v>193.32</v>
      </c>
      <c r="AE88">
        <v>22.23</v>
      </c>
      <c r="AF88">
        <v>62.83</v>
      </c>
      <c r="AG88">
        <v>106.82</v>
      </c>
      <c r="AH88">
        <v>36.47</v>
      </c>
      <c r="AI88">
        <v>313.18</v>
      </c>
      <c r="AJ88">
        <v>0</v>
      </c>
      <c r="AK88">
        <v>0</v>
      </c>
      <c r="AL88">
        <v>50.02</v>
      </c>
      <c r="AM88">
        <v>0.77</v>
      </c>
      <c r="AN88">
        <v>8.07</v>
      </c>
      <c r="AO88">
        <v>8.67</v>
      </c>
      <c r="AP88">
        <v>0</v>
      </c>
      <c r="AQ88">
        <v>0</v>
      </c>
      <c r="AR88">
        <v>100.04</v>
      </c>
      <c r="AS88">
        <v>42.05</v>
      </c>
      <c r="AT88">
        <v>19.61</v>
      </c>
      <c r="AU88">
        <v>193.32</v>
      </c>
    </row>
    <row r="89" spans="7:47">
      <c r="G89" t="s">
        <v>131</v>
      </c>
      <c r="H89" s="73">
        <v>939.42999999999984</v>
      </c>
      <c r="I89" s="46">
        <v>224.45999999999998</v>
      </c>
      <c r="J89" s="46">
        <v>115.49</v>
      </c>
      <c r="K89" s="46">
        <v>62.83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34.799999999999997</v>
      </c>
      <c r="Z89">
        <v>38.659999999999997</v>
      </c>
      <c r="AA89">
        <v>0</v>
      </c>
      <c r="AB89">
        <v>48.33</v>
      </c>
      <c r="AC89">
        <v>63.02</v>
      </c>
      <c r="AD89">
        <v>193.32</v>
      </c>
      <c r="AE89">
        <v>22.23</v>
      </c>
      <c r="AF89">
        <v>62.83</v>
      </c>
      <c r="AG89">
        <v>106.82</v>
      </c>
      <c r="AH89">
        <v>36.47</v>
      </c>
      <c r="AI89">
        <v>313.18</v>
      </c>
      <c r="AJ89">
        <v>0</v>
      </c>
      <c r="AK89">
        <v>0</v>
      </c>
      <c r="AL89">
        <v>50.02</v>
      </c>
      <c r="AM89">
        <v>0.77</v>
      </c>
      <c r="AN89">
        <v>8.07</v>
      </c>
      <c r="AO89">
        <v>8.67</v>
      </c>
      <c r="AP89">
        <v>0</v>
      </c>
      <c r="AQ89">
        <v>0</v>
      </c>
      <c r="AR89">
        <v>100.04</v>
      </c>
      <c r="AS89">
        <v>42.05</v>
      </c>
      <c r="AT89">
        <v>19.61</v>
      </c>
      <c r="AU89">
        <v>193.32</v>
      </c>
    </row>
    <row r="90" spans="7:47">
      <c r="G90" t="s">
        <v>132</v>
      </c>
      <c r="H90" s="73">
        <v>939.42999999999984</v>
      </c>
      <c r="I90" s="46">
        <v>224.45999999999998</v>
      </c>
      <c r="J90" s="46">
        <v>115.49</v>
      </c>
      <c r="K90" s="46">
        <v>62.83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34.799999999999997</v>
      </c>
      <c r="Z90">
        <v>38.659999999999997</v>
      </c>
      <c r="AA90">
        <v>0</v>
      </c>
      <c r="AB90">
        <v>48.33</v>
      </c>
      <c r="AC90">
        <v>63.02</v>
      </c>
      <c r="AD90">
        <v>193.32</v>
      </c>
      <c r="AE90">
        <v>22.23</v>
      </c>
      <c r="AF90">
        <v>62.83</v>
      </c>
      <c r="AG90">
        <v>106.82</v>
      </c>
      <c r="AH90">
        <v>36.47</v>
      </c>
      <c r="AI90">
        <v>313.18</v>
      </c>
      <c r="AJ90">
        <v>0</v>
      </c>
      <c r="AK90">
        <v>0</v>
      </c>
      <c r="AL90">
        <v>50.02</v>
      </c>
      <c r="AM90">
        <v>0.77</v>
      </c>
      <c r="AN90">
        <v>8.07</v>
      </c>
      <c r="AO90">
        <v>8.67</v>
      </c>
      <c r="AP90">
        <v>0</v>
      </c>
      <c r="AQ90">
        <v>0</v>
      </c>
      <c r="AR90">
        <v>100.04</v>
      </c>
      <c r="AS90">
        <v>42.05</v>
      </c>
      <c r="AT90">
        <v>19.61</v>
      </c>
      <c r="AU90">
        <v>193.32</v>
      </c>
    </row>
    <row r="91" spans="7:47">
      <c r="G91" t="s">
        <v>133</v>
      </c>
      <c r="H91" s="73">
        <v>1001.1599999999999</v>
      </c>
      <c r="I91" s="46">
        <v>261.29000000000002</v>
      </c>
      <c r="J91" s="46">
        <v>115.39999999999999</v>
      </c>
      <c r="K91" s="46">
        <v>62.83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34.799999999999997</v>
      </c>
      <c r="Z91">
        <v>38.659999999999997</v>
      </c>
      <c r="AA91">
        <v>85.93</v>
      </c>
      <c r="AB91">
        <v>48.33</v>
      </c>
      <c r="AC91">
        <v>63.02</v>
      </c>
      <c r="AD91">
        <v>193.32</v>
      </c>
      <c r="AE91">
        <v>22.23</v>
      </c>
      <c r="AF91">
        <v>62.83</v>
      </c>
      <c r="AG91">
        <v>106.82</v>
      </c>
      <c r="AH91">
        <v>36.47</v>
      </c>
      <c r="AI91">
        <v>289.98</v>
      </c>
      <c r="AJ91">
        <v>0</v>
      </c>
      <c r="AK91">
        <v>0</v>
      </c>
      <c r="AL91">
        <v>50.02</v>
      </c>
      <c r="AM91">
        <v>0.77</v>
      </c>
      <c r="AN91">
        <v>7.07</v>
      </c>
      <c r="AO91">
        <v>8.58</v>
      </c>
      <c r="AP91">
        <v>0</v>
      </c>
      <c r="AQ91">
        <v>36.83</v>
      </c>
      <c r="AR91">
        <v>100.04</v>
      </c>
      <c r="AS91">
        <v>42.05</v>
      </c>
      <c r="AT91">
        <v>19.61</v>
      </c>
      <c r="AU91">
        <v>193.32</v>
      </c>
    </row>
    <row r="92" spans="7:47">
      <c r="G92" t="s">
        <v>134</v>
      </c>
      <c r="H92" s="73">
        <v>1012.76</v>
      </c>
      <c r="I92" s="46">
        <v>261.29000000000002</v>
      </c>
      <c r="J92" s="46">
        <v>115.39999999999999</v>
      </c>
      <c r="K92" s="46">
        <v>62.83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34.799999999999997</v>
      </c>
      <c r="Z92">
        <v>38.659999999999997</v>
      </c>
      <c r="AA92">
        <v>85.93</v>
      </c>
      <c r="AB92">
        <v>48.33</v>
      </c>
      <c r="AC92">
        <v>63.02</v>
      </c>
      <c r="AD92">
        <v>193.32</v>
      </c>
      <c r="AE92">
        <v>22.23</v>
      </c>
      <c r="AF92">
        <v>62.83</v>
      </c>
      <c r="AG92">
        <v>106.82</v>
      </c>
      <c r="AH92">
        <v>36.47</v>
      </c>
      <c r="AI92">
        <v>301.58</v>
      </c>
      <c r="AJ92">
        <v>0</v>
      </c>
      <c r="AK92">
        <v>0</v>
      </c>
      <c r="AL92">
        <v>50.02</v>
      </c>
      <c r="AM92">
        <v>0.77</v>
      </c>
      <c r="AN92">
        <v>7.07</v>
      </c>
      <c r="AO92">
        <v>8.58</v>
      </c>
      <c r="AP92">
        <v>0</v>
      </c>
      <c r="AQ92">
        <v>36.83</v>
      </c>
      <c r="AR92">
        <v>100.04</v>
      </c>
      <c r="AS92">
        <v>42.05</v>
      </c>
      <c r="AT92">
        <v>19.61</v>
      </c>
      <c r="AU92">
        <v>193.32</v>
      </c>
    </row>
    <row r="93" spans="7:47">
      <c r="G93" t="s">
        <v>135</v>
      </c>
      <c r="H93" s="73">
        <v>1024.3599999999999</v>
      </c>
      <c r="I93" s="46">
        <v>261.29000000000002</v>
      </c>
      <c r="J93" s="46">
        <v>115.39999999999999</v>
      </c>
      <c r="K93" s="46">
        <v>62.83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34.799999999999997</v>
      </c>
      <c r="Z93">
        <v>38.659999999999997</v>
      </c>
      <c r="AA93">
        <v>85.93</v>
      </c>
      <c r="AB93">
        <v>48.33</v>
      </c>
      <c r="AC93">
        <v>63.02</v>
      </c>
      <c r="AD93">
        <v>193.32</v>
      </c>
      <c r="AE93">
        <v>22.23</v>
      </c>
      <c r="AF93">
        <v>62.83</v>
      </c>
      <c r="AG93">
        <v>106.82</v>
      </c>
      <c r="AH93">
        <v>36.47</v>
      </c>
      <c r="AI93">
        <v>313.18</v>
      </c>
      <c r="AJ93">
        <v>0</v>
      </c>
      <c r="AK93">
        <v>0</v>
      </c>
      <c r="AL93">
        <v>50.02</v>
      </c>
      <c r="AM93">
        <v>0.77</v>
      </c>
      <c r="AN93">
        <v>7.07</v>
      </c>
      <c r="AO93">
        <v>8.58</v>
      </c>
      <c r="AP93">
        <v>0</v>
      </c>
      <c r="AQ93">
        <v>36.83</v>
      </c>
      <c r="AR93">
        <v>100.04</v>
      </c>
      <c r="AS93">
        <v>42.05</v>
      </c>
      <c r="AT93">
        <v>19.61</v>
      </c>
      <c r="AU93">
        <v>193.32</v>
      </c>
    </row>
    <row r="94" spans="7:47">
      <c r="G94" t="s">
        <v>136</v>
      </c>
      <c r="H94" s="73">
        <v>1024.3599999999999</v>
      </c>
      <c r="I94" s="46">
        <v>261.29000000000002</v>
      </c>
      <c r="J94" s="46">
        <v>115.39999999999999</v>
      </c>
      <c r="K94" s="46">
        <v>62.83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34.799999999999997</v>
      </c>
      <c r="Z94">
        <v>38.659999999999997</v>
      </c>
      <c r="AA94">
        <v>85.93</v>
      </c>
      <c r="AB94">
        <v>48.33</v>
      </c>
      <c r="AC94">
        <v>63.02</v>
      </c>
      <c r="AD94">
        <v>193.32</v>
      </c>
      <c r="AE94">
        <v>22.23</v>
      </c>
      <c r="AF94">
        <v>62.83</v>
      </c>
      <c r="AG94">
        <v>106.82</v>
      </c>
      <c r="AH94">
        <v>36.47</v>
      </c>
      <c r="AI94">
        <v>313.18</v>
      </c>
      <c r="AJ94">
        <v>0</v>
      </c>
      <c r="AK94">
        <v>0</v>
      </c>
      <c r="AL94">
        <v>50.02</v>
      </c>
      <c r="AM94">
        <v>0.77</v>
      </c>
      <c r="AN94">
        <v>7.07</v>
      </c>
      <c r="AO94">
        <v>8.58</v>
      </c>
      <c r="AP94">
        <v>0</v>
      </c>
      <c r="AQ94">
        <v>36.83</v>
      </c>
      <c r="AR94">
        <v>100.04</v>
      </c>
      <c r="AS94">
        <v>42.05</v>
      </c>
      <c r="AT94">
        <v>19.61</v>
      </c>
      <c r="AU94">
        <v>193.32</v>
      </c>
    </row>
    <row r="95" spans="7:47">
      <c r="G95" t="s">
        <v>137</v>
      </c>
      <c r="H95" s="73">
        <v>1023.3399999999997</v>
      </c>
      <c r="I95" s="46">
        <v>261.29000000000002</v>
      </c>
      <c r="J95" s="46">
        <v>115.39999999999999</v>
      </c>
      <c r="K95" s="46">
        <v>62.83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34.799999999999997</v>
      </c>
      <c r="Z95">
        <v>38.659999999999997</v>
      </c>
      <c r="AA95">
        <v>85.93</v>
      </c>
      <c r="AB95">
        <v>48.33</v>
      </c>
      <c r="AC95">
        <v>63.02</v>
      </c>
      <c r="AD95">
        <v>193.32</v>
      </c>
      <c r="AE95">
        <v>22.23</v>
      </c>
      <c r="AF95">
        <v>62.83</v>
      </c>
      <c r="AG95">
        <v>106.82</v>
      </c>
      <c r="AH95">
        <v>36.47</v>
      </c>
      <c r="AI95">
        <v>313.18</v>
      </c>
      <c r="AJ95">
        <v>0</v>
      </c>
      <c r="AK95">
        <v>0</v>
      </c>
      <c r="AL95">
        <v>50.02</v>
      </c>
      <c r="AM95">
        <v>0.77</v>
      </c>
      <c r="AN95">
        <v>6.05</v>
      </c>
      <c r="AO95">
        <v>8.58</v>
      </c>
      <c r="AP95">
        <v>0</v>
      </c>
      <c r="AQ95">
        <v>36.83</v>
      </c>
      <c r="AR95">
        <v>100.04</v>
      </c>
      <c r="AS95">
        <v>42.05</v>
      </c>
      <c r="AT95">
        <v>19.61</v>
      </c>
      <c r="AU95">
        <v>193.32</v>
      </c>
    </row>
    <row r="96" spans="7:47">
      <c r="G96" t="s">
        <v>138</v>
      </c>
      <c r="H96" s="73">
        <v>1023.3399999999997</v>
      </c>
      <c r="I96" s="46">
        <v>261.29000000000002</v>
      </c>
      <c r="J96" s="46">
        <v>115.39999999999999</v>
      </c>
      <c r="K96" s="46">
        <v>62.83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34.799999999999997</v>
      </c>
      <c r="Z96">
        <v>38.659999999999997</v>
      </c>
      <c r="AA96">
        <v>85.93</v>
      </c>
      <c r="AB96">
        <v>48.33</v>
      </c>
      <c r="AC96">
        <v>63.02</v>
      </c>
      <c r="AD96">
        <v>193.32</v>
      </c>
      <c r="AE96">
        <v>22.23</v>
      </c>
      <c r="AF96">
        <v>62.83</v>
      </c>
      <c r="AG96">
        <v>106.82</v>
      </c>
      <c r="AH96">
        <v>36.47</v>
      </c>
      <c r="AI96">
        <v>313.18</v>
      </c>
      <c r="AJ96">
        <v>0</v>
      </c>
      <c r="AK96">
        <v>0</v>
      </c>
      <c r="AL96">
        <v>50.02</v>
      </c>
      <c r="AM96">
        <v>0.77</v>
      </c>
      <c r="AN96">
        <v>6.05</v>
      </c>
      <c r="AO96">
        <v>8.58</v>
      </c>
      <c r="AP96">
        <v>0</v>
      </c>
      <c r="AQ96">
        <v>36.83</v>
      </c>
      <c r="AR96">
        <v>100.04</v>
      </c>
      <c r="AS96">
        <v>42.05</v>
      </c>
      <c r="AT96">
        <v>19.61</v>
      </c>
      <c r="AU96">
        <v>193.32</v>
      </c>
    </row>
    <row r="97" spans="1:133">
      <c r="G97" t="s">
        <v>139</v>
      </c>
      <c r="H97" s="73">
        <v>1023.3399999999997</v>
      </c>
      <c r="I97" s="46">
        <v>261.29000000000002</v>
      </c>
      <c r="J97" s="46">
        <v>115.39999999999999</v>
      </c>
      <c r="K97" s="46">
        <v>62.83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34.799999999999997</v>
      </c>
      <c r="Z97">
        <v>38.659999999999997</v>
      </c>
      <c r="AA97">
        <v>85.93</v>
      </c>
      <c r="AB97">
        <v>48.33</v>
      </c>
      <c r="AC97">
        <v>63.02</v>
      </c>
      <c r="AD97">
        <v>193.32</v>
      </c>
      <c r="AE97">
        <v>22.23</v>
      </c>
      <c r="AF97">
        <v>62.83</v>
      </c>
      <c r="AG97">
        <v>106.82</v>
      </c>
      <c r="AH97">
        <v>36.47</v>
      </c>
      <c r="AI97">
        <v>313.18</v>
      </c>
      <c r="AJ97">
        <v>0</v>
      </c>
      <c r="AK97">
        <v>0</v>
      </c>
      <c r="AL97">
        <v>50.02</v>
      </c>
      <c r="AM97">
        <v>0.77</v>
      </c>
      <c r="AN97">
        <v>6.05</v>
      </c>
      <c r="AO97">
        <v>8.58</v>
      </c>
      <c r="AP97">
        <v>0</v>
      </c>
      <c r="AQ97">
        <v>36.83</v>
      </c>
      <c r="AR97">
        <v>100.04</v>
      </c>
      <c r="AS97">
        <v>42.05</v>
      </c>
      <c r="AT97">
        <v>19.61</v>
      </c>
      <c r="AU97">
        <v>193.32</v>
      </c>
    </row>
    <row r="98" spans="1:133">
      <c r="G98" t="s">
        <v>140</v>
      </c>
      <c r="H98" s="73">
        <v>1004.9699999999998</v>
      </c>
      <c r="I98" s="46">
        <v>261.29000000000002</v>
      </c>
      <c r="J98" s="46">
        <v>115.39999999999999</v>
      </c>
      <c r="K98" s="46">
        <v>62.83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34.799999999999997</v>
      </c>
      <c r="Z98">
        <v>38.659999999999997</v>
      </c>
      <c r="AA98">
        <v>85.93</v>
      </c>
      <c r="AB98">
        <v>48.33</v>
      </c>
      <c r="AC98">
        <v>63.02</v>
      </c>
      <c r="AD98">
        <v>193.32</v>
      </c>
      <c r="AE98">
        <v>22.23</v>
      </c>
      <c r="AF98">
        <v>62.83</v>
      </c>
      <c r="AG98">
        <v>106.82</v>
      </c>
      <c r="AH98">
        <v>36.47</v>
      </c>
      <c r="AI98">
        <v>294.81</v>
      </c>
      <c r="AJ98">
        <v>0</v>
      </c>
      <c r="AK98">
        <v>0</v>
      </c>
      <c r="AL98">
        <v>50.02</v>
      </c>
      <c r="AM98">
        <v>0.77</v>
      </c>
      <c r="AN98">
        <v>6.05</v>
      </c>
      <c r="AO98">
        <v>8.58</v>
      </c>
      <c r="AP98">
        <v>0</v>
      </c>
      <c r="AQ98">
        <v>36.83</v>
      </c>
      <c r="AR98">
        <v>100.04</v>
      </c>
      <c r="AS98">
        <v>42.05</v>
      </c>
      <c r="AT98">
        <v>19.61</v>
      </c>
      <c r="AU98">
        <v>193.32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12.455307500000005</v>
      </c>
      <c r="I99" s="69">
        <f t="shared" ref="I99:BU99" si="1">SUM(I3:I98)/4000</f>
        <v>5.1346299999999951</v>
      </c>
      <c r="J99" s="69">
        <f t="shared" si="1"/>
        <v>2.764749999999998</v>
      </c>
      <c r="K99" s="69">
        <f t="shared" si="1"/>
        <v>1.9324000000000001</v>
      </c>
      <c r="L99" s="69">
        <f t="shared" si="1"/>
        <v>4.4690000000000007E-2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4.4690000000000007E-2</v>
      </c>
      <c r="X99">
        <f t="shared" si="1"/>
        <v>0.12671999999999992</v>
      </c>
      <c r="Y99">
        <f t="shared" si="1"/>
        <v>0.83520000000000127</v>
      </c>
      <c r="Z99">
        <f t="shared" si="1"/>
        <v>0.92783999999999878</v>
      </c>
      <c r="AA99">
        <f t="shared" si="1"/>
        <v>0.68743999999999994</v>
      </c>
      <c r="AB99">
        <f t="shared" si="1"/>
        <v>1.1599199999999987</v>
      </c>
      <c r="AC99">
        <f t="shared" si="1"/>
        <v>1.5124800000000032</v>
      </c>
      <c r="AD99">
        <f t="shared" si="1"/>
        <v>1.2082500000000003</v>
      </c>
      <c r="AE99">
        <f t="shared" si="1"/>
        <v>0.53352000000000033</v>
      </c>
      <c r="AF99">
        <f t="shared" si="1"/>
        <v>1.5079199999999988</v>
      </c>
      <c r="AG99">
        <f t="shared" si="1"/>
        <v>2.5636799999999966</v>
      </c>
      <c r="AH99">
        <f t="shared" si="1"/>
        <v>0.32823000000000019</v>
      </c>
      <c r="AI99">
        <f t="shared" si="1"/>
        <v>2.9553725000000002</v>
      </c>
      <c r="AJ99">
        <f t="shared" si="1"/>
        <v>6.5759999999999999E-2</v>
      </c>
      <c r="AK99">
        <f t="shared" si="1"/>
        <v>0.23200000000000001</v>
      </c>
      <c r="AL99">
        <f t="shared" si="1"/>
        <v>1.2004800000000013</v>
      </c>
      <c r="AM99">
        <f t="shared" si="1"/>
        <v>1.9299999999999973E-2</v>
      </c>
      <c r="AN99">
        <f t="shared" si="1"/>
        <v>0.16168500000000008</v>
      </c>
      <c r="AO99">
        <f t="shared" si="1"/>
        <v>0.20107000000000003</v>
      </c>
      <c r="AP99">
        <f t="shared" si="1"/>
        <v>0.43488000000000049</v>
      </c>
      <c r="AQ99">
        <f t="shared" si="1"/>
        <v>0.29464000000000007</v>
      </c>
      <c r="AR99">
        <f t="shared" si="1"/>
        <v>2.4009600000000026</v>
      </c>
      <c r="AS99">
        <f t="shared" si="1"/>
        <v>1.0092000000000017</v>
      </c>
      <c r="AT99">
        <f t="shared" si="1"/>
        <v>0.47063999999999906</v>
      </c>
      <c r="AU99">
        <f t="shared" si="1"/>
        <v>1.4499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45194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45194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543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68.63</v>
      </c>
      <c r="I3" s="53">
        <v>0</v>
      </c>
      <c r="J3" s="53">
        <v>0</v>
      </c>
      <c r="K3" s="53">
        <v>0</v>
      </c>
      <c r="L3" s="53">
        <v>3.87</v>
      </c>
      <c r="M3" s="72">
        <v>0</v>
      </c>
      <c r="N3" s="71">
        <v>0</v>
      </c>
      <c r="O3" s="53">
        <v>-40</v>
      </c>
      <c r="P3" s="53">
        <v>-80</v>
      </c>
      <c r="Q3" s="53">
        <v>0</v>
      </c>
      <c r="R3" s="53">
        <v>0</v>
      </c>
      <c r="S3" s="72">
        <v>0</v>
      </c>
      <c r="T3" t="s">
        <v>543</v>
      </c>
      <c r="U3" s="73">
        <v>72.5</v>
      </c>
      <c r="V3" s="74">
        <v>-120</v>
      </c>
      <c r="W3">
        <v>68.63</v>
      </c>
      <c r="X3">
        <v>-40</v>
      </c>
      <c r="Y3">
        <v>0</v>
      </c>
      <c r="Z3">
        <v>3.87</v>
      </c>
      <c r="AA3">
        <v>0</v>
      </c>
      <c r="AB3">
        <v>0</v>
      </c>
      <c r="AC3">
        <v>-80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34.79</v>
      </c>
      <c r="I4" s="46">
        <v>0</v>
      </c>
      <c r="J4" s="46">
        <v>0</v>
      </c>
      <c r="K4" s="46">
        <v>0</v>
      </c>
      <c r="L4" s="46">
        <v>3.87</v>
      </c>
      <c r="M4" s="74">
        <v>0.1</v>
      </c>
      <c r="N4" s="73">
        <v>0</v>
      </c>
      <c r="O4" s="46">
        <v>-55</v>
      </c>
      <c r="P4" s="46">
        <v>-80</v>
      </c>
      <c r="Q4" s="46">
        <v>0</v>
      </c>
      <c r="R4" s="46">
        <v>0</v>
      </c>
      <c r="S4" s="74">
        <v>0</v>
      </c>
      <c r="U4" s="73">
        <v>38.76</v>
      </c>
      <c r="V4" s="74">
        <v>-135</v>
      </c>
      <c r="W4">
        <v>34.79</v>
      </c>
      <c r="X4">
        <v>-55</v>
      </c>
      <c r="Y4">
        <v>0</v>
      </c>
      <c r="Z4">
        <v>3.87</v>
      </c>
      <c r="AA4">
        <v>0</v>
      </c>
      <c r="AB4">
        <v>0.1</v>
      </c>
      <c r="AC4">
        <v>-80</v>
      </c>
    </row>
    <row r="5" spans="1:29">
      <c r="G5" t="s">
        <v>47</v>
      </c>
      <c r="H5" s="73">
        <v>57.99</v>
      </c>
      <c r="I5" s="46">
        <v>0</v>
      </c>
      <c r="J5" s="46">
        <v>0</v>
      </c>
      <c r="K5" s="46">
        <v>0</v>
      </c>
      <c r="L5" s="46">
        <v>3.77</v>
      </c>
      <c r="M5" s="74">
        <v>0.1</v>
      </c>
      <c r="N5" s="73">
        <v>0</v>
      </c>
      <c r="O5" s="46">
        <v>-70</v>
      </c>
      <c r="P5" s="46">
        <v>-75</v>
      </c>
      <c r="Q5" s="46">
        <v>0</v>
      </c>
      <c r="R5" s="46">
        <v>0</v>
      </c>
      <c r="S5" s="74">
        <v>0</v>
      </c>
      <c r="U5" s="73">
        <v>61.86</v>
      </c>
      <c r="V5" s="74">
        <v>-145</v>
      </c>
      <c r="W5">
        <v>57.99</v>
      </c>
      <c r="X5">
        <v>-70</v>
      </c>
      <c r="Y5">
        <v>0</v>
      </c>
      <c r="Z5">
        <v>3.77</v>
      </c>
      <c r="AA5">
        <v>0</v>
      </c>
      <c r="AB5">
        <v>0.1</v>
      </c>
      <c r="AC5">
        <v>-75</v>
      </c>
    </row>
    <row r="6" spans="1:29">
      <c r="G6" t="s">
        <v>48</v>
      </c>
      <c r="H6" s="73">
        <v>55.1</v>
      </c>
      <c r="I6" s="46">
        <v>0</v>
      </c>
      <c r="J6" s="46">
        <v>0</v>
      </c>
      <c r="K6" s="46">
        <v>0</v>
      </c>
      <c r="L6" s="46">
        <v>3.67</v>
      </c>
      <c r="M6" s="74">
        <v>0.1</v>
      </c>
      <c r="N6" s="73">
        <v>0</v>
      </c>
      <c r="O6" s="46">
        <v>-88</v>
      </c>
      <c r="P6" s="46">
        <v>-80</v>
      </c>
      <c r="Q6" s="46">
        <v>0</v>
      </c>
      <c r="R6" s="46">
        <v>0</v>
      </c>
      <c r="S6" s="74">
        <v>0</v>
      </c>
      <c r="U6" s="73">
        <v>58.87</v>
      </c>
      <c r="V6" s="74">
        <v>-168</v>
      </c>
      <c r="W6">
        <v>55.1</v>
      </c>
      <c r="X6">
        <v>-88</v>
      </c>
      <c r="Y6">
        <v>0</v>
      </c>
      <c r="Z6">
        <v>3.67</v>
      </c>
      <c r="AA6">
        <v>0</v>
      </c>
      <c r="AB6">
        <v>0.1</v>
      </c>
      <c r="AC6">
        <v>-80</v>
      </c>
    </row>
    <row r="7" spans="1:29">
      <c r="G7" t="s">
        <v>49</v>
      </c>
      <c r="H7" s="73">
        <v>53.16</v>
      </c>
      <c r="I7" s="46">
        <v>0</v>
      </c>
      <c r="J7" s="46">
        <v>0</v>
      </c>
      <c r="K7" s="46">
        <v>0</v>
      </c>
      <c r="L7" s="46">
        <v>3.58</v>
      </c>
      <c r="M7" s="74">
        <v>0.1</v>
      </c>
      <c r="N7" s="73">
        <v>0</v>
      </c>
      <c r="O7" s="46">
        <v>-80</v>
      </c>
      <c r="P7" s="46">
        <v>-90</v>
      </c>
      <c r="Q7" s="46">
        <v>0</v>
      </c>
      <c r="R7" s="46">
        <v>0</v>
      </c>
      <c r="S7" s="74">
        <v>0</v>
      </c>
      <c r="U7" s="73">
        <v>56.84</v>
      </c>
      <c r="V7" s="74">
        <v>-170</v>
      </c>
      <c r="W7">
        <v>53.16</v>
      </c>
      <c r="X7">
        <v>-80</v>
      </c>
      <c r="Y7">
        <v>0</v>
      </c>
      <c r="Z7">
        <v>3.58</v>
      </c>
      <c r="AA7">
        <v>0</v>
      </c>
      <c r="AB7">
        <v>0.1</v>
      </c>
      <c r="AC7">
        <v>-90</v>
      </c>
    </row>
    <row r="8" spans="1:29">
      <c r="G8" t="s">
        <v>50</v>
      </c>
      <c r="H8" s="73">
        <v>50.26</v>
      </c>
      <c r="I8" s="46">
        <v>0</v>
      </c>
      <c r="J8" s="46">
        <v>0</v>
      </c>
      <c r="K8" s="46">
        <v>0</v>
      </c>
      <c r="L8" s="46">
        <v>3.48</v>
      </c>
      <c r="M8" s="74">
        <v>0</v>
      </c>
      <c r="N8" s="73">
        <v>0</v>
      </c>
      <c r="O8" s="46">
        <v>-95</v>
      </c>
      <c r="P8" s="46">
        <v>-95</v>
      </c>
      <c r="Q8" s="46">
        <v>0</v>
      </c>
      <c r="R8" s="46">
        <v>0</v>
      </c>
      <c r="S8" s="74">
        <v>0</v>
      </c>
      <c r="U8" s="73">
        <v>53.74</v>
      </c>
      <c r="V8" s="74">
        <v>-190</v>
      </c>
      <c r="W8">
        <v>50.26</v>
      </c>
      <c r="X8">
        <v>-95</v>
      </c>
      <c r="Y8">
        <v>0</v>
      </c>
      <c r="Z8">
        <v>3.48</v>
      </c>
      <c r="AA8">
        <v>0</v>
      </c>
      <c r="AB8">
        <v>0</v>
      </c>
      <c r="AC8">
        <v>-95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5.03</v>
      </c>
      <c r="M9" s="74">
        <v>0</v>
      </c>
      <c r="N9" s="73">
        <v>-17</v>
      </c>
      <c r="O9" s="46">
        <v>-45</v>
      </c>
      <c r="P9" s="46">
        <v>-5</v>
      </c>
      <c r="Q9" s="46">
        <v>0</v>
      </c>
      <c r="R9" s="46">
        <v>0</v>
      </c>
      <c r="S9" s="74">
        <v>0</v>
      </c>
      <c r="U9" s="73">
        <v>5.03</v>
      </c>
      <c r="V9" s="74">
        <v>-67</v>
      </c>
      <c r="W9">
        <v>-17</v>
      </c>
      <c r="X9">
        <v>-45</v>
      </c>
      <c r="Y9">
        <v>0</v>
      </c>
      <c r="Z9">
        <v>5.03</v>
      </c>
      <c r="AA9">
        <v>0</v>
      </c>
      <c r="AB9">
        <v>0</v>
      </c>
      <c r="AC9">
        <v>-5</v>
      </c>
    </row>
    <row r="10" spans="1:29">
      <c r="G10" t="s">
        <v>52</v>
      </c>
      <c r="H10" s="73">
        <v>0</v>
      </c>
      <c r="I10" s="46">
        <v>0</v>
      </c>
      <c r="J10" s="46">
        <v>4.83</v>
      </c>
      <c r="K10" s="46">
        <v>0</v>
      </c>
      <c r="L10" s="46">
        <v>4.93</v>
      </c>
      <c r="M10" s="74">
        <v>0</v>
      </c>
      <c r="N10" s="73">
        <v>-8</v>
      </c>
      <c r="O10" s="46">
        <v>-52</v>
      </c>
      <c r="P10" s="46">
        <v>0</v>
      </c>
      <c r="Q10" s="46">
        <v>0</v>
      </c>
      <c r="R10" s="46">
        <v>0</v>
      </c>
      <c r="S10" s="74">
        <v>0</v>
      </c>
      <c r="U10" s="73">
        <v>9.76</v>
      </c>
      <c r="V10" s="74">
        <v>-60</v>
      </c>
      <c r="W10">
        <v>-8</v>
      </c>
      <c r="X10">
        <v>-52</v>
      </c>
      <c r="Y10">
        <v>0</v>
      </c>
      <c r="Z10">
        <v>4.93</v>
      </c>
      <c r="AA10">
        <v>0</v>
      </c>
      <c r="AB10">
        <v>0</v>
      </c>
      <c r="AC10">
        <v>4.83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4.3499999999999996</v>
      </c>
      <c r="M11" s="74">
        <v>0</v>
      </c>
      <c r="N11" s="73">
        <v>-10</v>
      </c>
      <c r="O11" s="46">
        <v>-86</v>
      </c>
      <c r="P11" s="46">
        <v>-15</v>
      </c>
      <c r="Q11" s="46">
        <v>0</v>
      </c>
      <c r="R11" s="46">
        <v>0</v>
      </c>
      <c r="S11" s="74">
        <v>0</v>
      </c>
      <c r="U11" s="73">
        <v>4.3499999999999996</v>
      </c>
      <c r="V11" s="74">
        <v>-111</v>
      </c>
      <c r="W11">
        <v>-10</v>
      </c>
      <c r="X11">
        <v>-86</v>
      </c>
      <c r="Y11">
        <v>0</v>
      </c>
      <c r="Z11">
        <v>4.3499999999999996</v>
      </c>
      <c r="AA11">
        <v>0</v>
      </c>
      <c r="AB11">
        <v>0</v>
      </c>
      <c r="AC11">
        <v>-15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4.25</v>
      </c>
      <c r="M12" s="74">
        <v>0</v>
      </c>
      <c r="N12" s="73">
        <v>-12</v>
      </c>
      <c r="O12" s="46">
        <v>-105</v>
      </c>
      <c r="P12" s="46">
        <v>-35</v>
      </c>
      <c r="Q12" s="46">
        <v>0</v>
      </c>
      <c r="R12" s="46">
        <v>0</v>
      </c>
      <c r="S12" s="74">
        <v>0</v>
      </c>
      <c r="U12" s="73">
        <v>4.25</v>
      </c>
      <c r="V12" s="74">
        <v>-152</v>
      </c>
      <c r="W12">
        <v>-12</v>
      </c>
      <c r="X12">
        <v>-105</v>
      </c>
      <c r="Y12">
        <v>0</v>
      </c>
      <c r="Z12">
        <v>4.25</v>
      </c>
      <c r="AA12">
        <v>0</v>
      </c>
      <c r="AB12">
        <v>0</v>
      </c>
      <c r="AC12">
        <v>-35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4.16</v>
      </c>
      <c r="M13" s="74">
        <v>0</v>
      </c>
      <c r="N13" s="73">
        <v>-46</v>
      </c>
      <c r="O13" s="46">
        <v>-114</v>
      </c>
      <c r="P13" s="46">
        <v>0</v>
      </c>
      <c r="Q13" s="46">
        <v>0</v>
      </c>
      <c r="R13" s="46">
        <v>0</v>
      </c>
      <c r="S13" s="74">
        <v>0</v>
      </c>
      <c r="U13" s="73">
        <v>4.16</v>
      </c>
      <c r="V13" s="74">
        <v>-160</v>
      </c>
      <c r="W13">
        <v>-46</v>
      </c>
      <c r="X13">
        <v>-114</v>
      </c>
      <c r="Y13">
        <v>0</v>
      </c>
      <c r="Z13">
        <v>4.16</v>
      </c>
      <c r="AA13">
        <v>0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4.0599999999999996</v>
      </c>
      <c r="M14" s="74">
        <v>0</v>
      </c>
      <c r="N14" s="73">
        <v>-47</v>
      </c>
      <c r="O14" s="46">
        <v>-128</v>
      </c>
      <c r="P14" s="46">
        <v>-20</v>
      </c>
      <c r="Q14" s="46">
        <v>0</v>
      </c>
      <c r="R14" s="46">
        <v>0</v>
      </c>
      <c r="S14" s="74">
        <v>0</v>
      </c>
      <c r="U14" s="73">
        <v>4.0599999999999996</v>
      </c>
      <c r="V14" s="74">
        <v>-195</v>
      </c>
      <c r="W14">
        <v>-47</v>
      </c>
      <c r="X14">
        <v>-128</v>
      </c>
      <c r="Y14">
        <v>0</v>
      </c>
      <c r="Z14">
        <v>4.0599999999999996</v>
      </c>
      <c r="AA14">
        <v>0</v>
      </c>
      <c r="AB14">
        <v>0</v>
      </c>
      <c r="AC14">
        <v>-20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3.96</v>
      </c>
      <c r="M15" s="74">
        <v>0</v>
      </c>
      <c r="N15" s="73">
        <v>-24</v>
      </c>
      <c r="O15" s="46">
        <v>-110</v>
      </c>
      <c r="P15" s="46">
        <v>-35</v>
      </c>
      <c r="Q15" s="46">
        <v>0</v>
      </c>
      <c r="R15" s="46">
        <v>0</v>
      </c>
      <c r="S15" s="74">
        <v>0</v>
      </c>
      <c r="U15" s="73">
        <v>3.96</v>
      </c>
      <c r="V15" s="74">
        <v>-169</v>
      </c>
      <c r="W15">
        <v>-24</v>
      </c>
      <c r="X15">
        <v>-110</v>
      </c>
      <c r="Y15">
        <v>0</v>
      </c>
      <c r="Z15">
        <v>3.96</v>
      </c>
      <c r="AA15">
        <v>0</v>
      </c>
      <c r="AB15">
        <v>0</v>
      </c>
      <c r="AC15">
        <v>-35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3.96</v>
      </c>
      <c r="M16" s="74">
        <v>0</v>
      </c>
      <c r="N16" s="73">
        <v>-23</v>
      </c>
      <c r="O16" s="46">
        <v>-81</v>
      </c>
      <c r="P16" s="46">
        <v>-50</v>
      </c>
      <c r="Q16" s="46">
        <v>0</v>
      </c>
      <c r="R16" s="46">
        <v>0</v>
      </c>
      <c r="S16" s="74">
        <v>0</v>
      </c>
      <c r="U16" s="73">
        <v>3.96</v>
      </c>
      <c r="V16" s="74">
        <v>-154</v>
      </c>
      <c r="W16">
        <v>-23</v>
      </c>
      <c r="X16">
        <v>-81</v>
      </c>
      <c r="Y16">
        <v>0</v>
      </c>
      <c r="Z16">
        <v>3.96</v>
      </c>
      <c r="AA16">
        <v>0</v>
      </c>
      <c r="AB16">
        <v>0</v>
      </c>
      <c r="AC16">
        <v>-50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3.96</v>
      </c>
      <c r="M17" s="74">
        <v>0</v>
      </c>
      <c r="N17" s="73">
        <v>-61</v>
      </c>
      <c r="O17" s="46">
        <v>-74</v>
      </c>
      <c r="P17" s="46">
        <v>-65</v>
      </c>
      <c r="Q17" s="46">
        <v>0</v>
      </c>
      <c r="R17" s="46">
        <v>0</v>
      </c>
      <c r="S17" s="74">
        <v>0</v>
      </c>
      <c r="U17" s="73">
        <v>3.96</v>
      </c>
      <c r="V17" s="74">
        <v>-200</v>
      </c>
      <c r="W17">
        <v>-61</v>
      </c>
      <c r="X17">
        <v>-74</v>
      </c>
      <c r="Y17">
        <v>0</v>
      </c>
      <c r="Z17">
        <v>3.96</v>
      </c>
      <c r="AA17">
        <v>0</v>
      </c>
      <c r="AB17">
        <v>0</v>
      </c>
      <c r="AC17">
        <v>-65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4.0599999999999996</v>
      </c>
      <c r="M18" s="74">
        <v>0.1</v>
      </c>
      <c r="N18" s="73">
        <v>-64</v>
      </c>
      <c r="O18" s="46">
        <v>-69</v>
      </c>
      <c r="P18" s="46">
        <v>-80</v>
      </c>
      <c r="Q18" s="46">
        <v>0</v>
      </c>
      <c r="R18" s="46">
        <v>0</v>
      </c>
      <c r="S18" s="74">
        <v>0</v>
      </c>
      <c r="U18" s="73">
        <v>4.16</v>
      </c>
      <c r="V18" s="74">
        <v>-213</v>
      </c>
      <c r="W18">
        <v>-64</v>
      </c>
      <c r="X18">
        <v>-69</v>
      </c>
      <c r="Y18">
        <v>0</v>
      </c>
      <c r="Z18">
        <v>4.0599999999999996</v>
      </c>
      <c r="AA18">
        <v>0</v>
      </c>
      <c r="AB18">
        <v>0.1</v>
      </c>
      <c r="AC18">
        <v>-80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4.0599999999999996</v>
      </c>
      <c r="M19" s="74">
        <v>0.1</v>
      </c>
      <c r="N19" s="73">
        <v>-38</v>
      </c>
      <c r="O19" s="46">
        <v>-137</v>
      </c>
      <c r="P19" s="46">
        <v>-70</v>
      </c>
      <c r="Q19" s="46">
        <v>0</v>
      </c>
      <c r="R19" s="46">
        <v>0</v>
      </c>
      <c r="S19" s="74">
        <v>0</v>
      </c>
      <c r="U19" s="73">
        <v>4.16</v>
      </c>
      <c r="V19" s="74">
        <v>-245</v>
      </c>
      <c r="W19">
        <v>-38</v>
      </c>
      <c r="X19">
        <v>-137</v>
      </c>
      <c r="Y19">
        <v>0</v>
      </c>
      <c r="Z19">
        <v>4.0599999999999996</v>
      </c>
      <c r="AA19">
        <v>0</v>
      </c>
      <c r="AB19">
        <v>0.1</v>
      </c>
      <c r="AC19">
        <v>-70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4.0599999999999996</v>
      </c>
      <c r="M20" s="74">
        <v>0.19</v>
      </c>
      <c r="N20" s="73">
        <v>-29</v>
      </c>
      <c r="O20" s="46">
        <v>-130</v>
      </c>
      <c r="P20" s="46">
        <v>-60</v>
      </c>
      <c r="Q20" s="46">
        <v>0</v>
      </c>
      <c r="R20" s="46">
        <v>0</v>
      </c>
      <c r="S20" s="74">
        <v>0</v>
      </c>
      <c r="U20" s="73">
        <v>4.25</v>
      </c>
      <c r="V20" s="74">
        <v>-219</v>
      </c>
      <c r="W20">
        <v>-29</v>
      </c>
      <c r="X20">
        <v>-130</v>
      </c>
      <c r="Y20">
        <v>0</v>
      </c>
      <c r="Z20">
        <v>4.0599999999999996</v>
      </c>
      <c r="AA20">
        <v>0</v>
      </c>
      <c r="AB20">
        <v>0.19</v>
      </c>
      <c r="AC20">
        <v>-60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4.0599999999999996</v>
      </c>
      <c r="M21" s="74">
        <v>0.28999999999999998</v>
      </c>
      <c r="N21" s="73">
        <v>-30</v>
      </c>
      <c r="O21" s="46">
        <v>-144</v>
      </c>
      <c r="P21" s="46">
        <v>-55</v>
      </c>
      <c r="Q21" s="46">
        <v>0</v>
      </c>
      <c r="R21" s="46">
        <v>0</v>
      </c>
      <c r="S21" s="74">
        <v>0</v>
      </c>
      <c r="U21" s="73">
        <v>4.3499999999999996</v>
      </c>
      <c r="V21" s="74">
        <v>-229</v>
      </c>
      <c r="W21">
        <v>-30</v>
      </c>
      <c r="X21">
        <v>-144</v>
      </c>
      <c r="Y21">
        <v>0</v>
      </c>
      <c r="Z21">
        <v>4.0599999999999996</v>
      </c>
      <c r="AA21">
        <v>0</v>
      </c>
      <c r="AB21">
        <v>0.28999999999999998</v>
      </c>
      <c r="AC21">
        <v>-55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5.12</v>
      </c>
      <c r="M22" s="74">
        <v>0.28999999999999998</v>
      </c>
      <c r="N22" s="73">
        <v>-21</v>
      </c>
      <c r="O22" s="46">
        <v>-131</v>
      </c>
      <c r="P22" s="46">
        <v>-70</v>
      </c>
      <c r="Q22" s="46">
        <v>0</v>
      </c>
      <c r="R22" s="46">
        <v>0</v>
      </c>
      <c r="S22" s="74">
        <v>0</v>
      </c>
      <c r="U22" s="73">
        <v>5.41</v>
      </c>
      <c r="V22" s="74">
        <v>-222</v>
      </c>
      <c r="W22">
        <v>-21</v>
      </c>
      <c r="X22">
        <v>-131</v>
      </c>
      <c r="Y22">
        <v>0</v>
      </c>
      <c r="Z22">
        <v>5.12</v>
      </c>
      <c r="AA22">
        <v>0</v>
      </c>
      <c r="AB22">
        <v>0.28999999999999998</v>
      </c>
      <c r="AC22">
        <v>-70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5.61</v>
      </c>
      <c r="M23" s="74">
        <v>0.28999999999999998</v>
      </c>
      <c r="N23" s="73">
        <v>-56</v>
      </c>
      <c r="O23" s="46">
        <v>-157</v>
      </c>
      <c r="P23" s="46">
        <v>-55</v>
      </c>
      <c r="Q23" s="46">
        <v>0</v>
      </c>
      <c r="R23" s="46">
        <v>0</v>
      </c>
      <c r="S23" s="74">
        <v>0</v>
      </c>
      <c r="U23" s="73">
        <v>5.9</v>
      </c>
      <c r="V23" s="74">
        <v>-268</v>
      </c>
      <c r="W23">
        <v>-56</v>
      </c>
      <c r="X23">
        <v>-157</v>
      </c>
      <c r="Y23">
        <v>0</v>
      </c>
      <c r="Z23">
        <v>5.61</v>
      </c>
      <c r="AA23">
        <v>0</v>
      </c>
      <c r="AB23">
        <v>0.28999999999999998</v>
      </c>
      <c r="AC23">
        <v>-55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5.99</v>
      </c>
      <c r="M24" s="74">
        <v>0.28999999999999998</v>
      </c>
      <c r="N24" s="73">
        <v>-53</v>
      </c>
      <c r="O24" s="46">
        <v>-133</v>
      </c>
      <c r="P24" s="46">
        <v>-45</v>
      </c>
      <c r="Q24" s="46">
        <v>0</v>
      </c>
      <c r="R24" s="46">
        <v>0</v>
      </c>
      <c r="S24" s="74">
        <v>0</v>
      </c>
      <c r="U24" s="73">
        <v>6.28</v>
      </c>
      <c r="V24" s="74">
        <v>-231</v>
      </c>
      <c r="W24">
        <v>-53</v>
      </c>
      <c r="X24">
        <v>-133</v>
      </c>
      <c r="Y24">
        <v>0</v>
      </c>
      <c r="Z24">
        <v>5.99</v>
      </c>
      <c r="AA24">
        <v>0</v>
      </c>
      <c r="AB24">
        <v>0.28999999999999998</v>
      </c>
      <c r="AC24">
        <v>-45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7.54</v>
      </c>
      <c r="M25" s="74">
        <v>0.28999999999999998</v>
      </c>
      <c r="N25" s="73">
        <v>-17</v>
      </c>
      <c r="O25" s="46">
        <v>-146</v>
      </c>
      <c r="P25" s="46">
        <v>-50</v>
      </c>
      <c r="Q25" s="46">
        <v>0</v>
      </c>
      <c r="R25" s="46">
        <v>0</v>
      </c>
      <c r="S25" s="74">
        <v>0</v>
      </c>
      <c r="U25" s="73">
        <v>7.83</v>
      </c>
      <c r="V25" s="74">
        <v>-213</v>
      </c>
      <c r="W25">
        <v>-17</v>
      </c>
      <c r="X25">
        <v>-146</v>
      </c>
      <c r="Y25">
        <v>0</v>
      </c>
      <c r="Z25">
        <v>7.54</v>
      </c>
      <c r="AA25">
        <v>0</v>
      </c>
      <c r="AB25">
        <v>0.28999999999999998</v>
      </c>
      <c r="AC25">
        <v>-50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7.73</v>
      </c>
      <c r="M26" s="74">
        <v>0.28999999999999998</v>
      </c>
      <c r="N26" s="73">
        <v>-23</v>
      </c>
      <c r="O26" s="46">
        <v>-164</v>
      </c>
      <c r="P26" s="46">
        <v>-60</v>
      </c>
      <c r="Q26" s="46">
        <v>0</v>
      </c>
      <c r="R26" s="46">
        <v>0</v>
      </c>
      <c r="S26" s="74">
        <v>0</v>
      </c>
      <c r="U26" s="73">
        <v>8.02</v>
      </c>
      <c r="V26" s="74">
        <v>-247</v>
      </c>
      <c r="W26">
        <v>-23</v>
      </c>
      <c r="X26">
        <v>-164</v>
      </c>
      <c r="Y26">
        <v>0</v>
      </c>
      <c r="Z26">
        <v>7.73</v>
      </c>
      <c r="AA26">
        <v>0</v>
      </c>
      <c r="AB26">
        <v>0.28999999999999998</v>
      </c>
      <c r="AC26">
        <v>-60</v>
      </c>
    </row>
    <row r="27" spans="7:29">
      <c r="G27" t="s">
        <v>69</v>
      </c>
      <c r="H27" s="73">
        <v>32.86</v>
      </c>
      <c r="I27" s="46">
        <v>0</v>
      </c>
      <c r="J27" s="46">
        <v>0</v>
      </c>
      <c r="K27" s="46">
        <v>0</v>
      </c>
      <c r="L27" s="46">
        <v>8.2200000000000006</v>
      </c>
      <c r="M27" s="74">
        <v>0.28999999999999998</v>
      </c>
      <c r="N27" s="73">
        <v>0</v>
      </c>
      <c r="O27" s="46">
        <v>-131</v>
      </c>
      <c r="P27" s="46">
        <v>-48</v>
      </c>
      <c r="Q27" s="46">
        <v>0</v>
      </c>
      <c r="R27" s="46">
        <v>0</v>
      </c>
      <c r="S27" s="74">
        <v>0</v>
      </c>
      <c r="U27" s="73">
        <v>41.37</v>
      </c>
      <c r="V27" s="74">
        <v>-179</v>
      </c>
      <c r="W27">
        <v>32.86</v>
      </c>
      <c r="X27">
        <v>-131</v>
      </c>
      <c r="Y27">
        <v>0</v>
      </c>
      <c r="Z27">
        <v>8.2200000000000006</v>
      </c>
      <c r="AA27">
        <v>0</v>
      </c>
      <c r="AB27">
        <v>0.28999999999999998</v>
      </c>
      <c r="AC27">
        <v>-48</v>
      </c>
    </row>
    <row r="28" spans="7:29">
      <c r="G28" t="s">
        <v>70</v>
      </c>
      <c r="H28" s="73">
        <v>34.799999999999997</v>
      </c>
      <c r="I28" s="46">
        <v>0</v>
      </c>
      <c r="J28" s="46">
        <v>0</v>
      </c>
      <c r="K28" s="46">
        <v>0</v>
      </c>
      <c r="L28" s="46">
        <v>8.6999999999999993</v>
      </c>
      <c r="M28" s="74">
        <v>0.28999999999999998</v>
      </c>
      <c r="N28" s="73">
        <v>0</v>
      </c>
      <c r="O28" s="46">
        <v>-120</v>
      </c>
      <c r="P28" s="46">
        <v>-43</v>
      </c>
      <c r="Q28" s="46">
        <v>0</v>
      </c>
      <c r="R28" s="46">
        <v>0</v>
      </c>
      <c r="S28" s="74">
        <v>0</v>
      </c>
      <c r="U28" s="73">
        <v>43.79</v>
      </c>
      <c r="V28" s="74">
        <v>-163</v>
      </c>
      <c r="W28">
        <v>34.799999999999997</v>
      </c>
      <c r="X28">
        <v>-120</v>
      </c>
      <c r="Y28">
        <v>0</v>
      </c>
      <c r="Z28">
        <v>8.6999999999999993</v>
      </c>
      <c r="AA28">
        <v>0</v>
      </c>
      <c r="AB28">
        <v>0.28999999999999998</v>
      </c>
      <c r="AC28">
        <v>-43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8.6999999999999993</v>
      </c>
      <c r="M29" s="74">
        <v>0.28999999999999998</v>
      </c>
      <c r="N29" s="73">
        <v>-15</v>
      </c>
      <c r="O29" s="46">
        <v>-121</v>
      </c>
      <c r="P29" s="46">
        <v>-45</v>
      </c>
      <c r="Q29" s="46">
        <v>0</v>
      </c>
      <c r="R29" s="46">
        <v>0</v>
      </c>
      <c r="S29" s="74">
        <v>0</v>
      </c>
      <c r="U29" s="73">
        <v>8.99</v>
      </c>
      <c r="V29" s="74">
        <v>-181</v>
      </c>
      <c r="W29">
        <v>-15</v>
      </c>
      <c r="X29">
        <v>-121</v>
      </c>
      <c r="Y29">
        <v>0</v>
      </c>
      <c r="Z29">
        <v>8.6999999999999993</v>
      </c>
      <c r="AA29">
        <v>0</v>
      </c>
      <c r="AB29">
        <v>0.28999999999999998</v>
      </c>
      <c r="AC29">
        <v>-45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9.18</v>
      </c>
      <c r="M30" s="74">
        <v>0.28999999999999998</v>
      </c>
      <c r="N30" s="73">
        <v>-35</v>
      </c>
      <c r="O30" s="46">
        <v>-113</v>
      </c>
      <c r="P30" s="46">
        <v>-53</v>
      </c>
      <c r="Q30" s="46">
        <v>0</v>
      </c>
      <c r="R30" s="46">
        <v>0</v>
      </c>
      <c r="S30" s="74">
        <v>0</v>
      </c>
      <c r="U30" s="73">
        <v>9.4700000000000006</v>
      </c>
      <c r="V30" s="74">
        <v>-201</v>
      </c>
      <c r="W30">
        <v>-35</v>
      </c>
      <c r="X30">
        <v>-113</v>
      </c>
      <c r="Y30">
        <v>0</v>
      </c>
      <c r="Z30">
        <v>9.18</v>
      </c>
      <c r="AA30">
        <v>0</v>
      </c>
      <c r="AB30">
        <v>0.28999999999999998</v>
      </c>
      <c r="AC30">
        <v>-53</v>
      </c>
    </row>
    <row r="31" spans="7:29">
      <c r="G31" t="s">
        <v>73</v>
      </c>
      <c r="H31" s="73">
        <v>9.67</v>
      </c>
      <c r="I31" s="46">
        <v>0</v>
      </c>
      <c r="J31" s="46">
        <v>0</v>
      </c>
      <c r="K31" s="46">
        <v>0</v>
      </c>
      <c r="L31" s="46">
        <v>8.2200000000000006</v>
      </c>
      <c r="M31" s="74">
        <v>0.19</v>
      </c>
      <c r="N31" s="73">
        <v>0</v>
      </c>
      <c r="O31" s="46">
        <v>-113</v>
      </c>
      <c r="P31" s="46">
        <v>-70</v>
      </c>
      <c r="Q31" s="46">
        <v>0</v>
      </c>
      <c r="R31" s="46">
        <v>0</v>
      </c>
      <c r="S31" s="74">
        <v>0</v>
      </c>
      <c r="U31" s="73">
        <v>18.079999999999998</v>
      </c>
      <c r="V31" s="74">
        <v>-183</v>
      </c>
      <c r="W31">
        <v>9.67</v>
      </c>
      <c r="X31">
        <v>-113</v>
      </c>
      <c r="Y31">
        <v>0</v>
      </c>
      <c r="Z31">
        <v>8.2200000000000006</v>
      </c>
      <c r="AA31">
        <v>0</v>
      </c>
      <c r="AB31">
        <v>0.19</v>
      </c>
      <c r="AC31">
        <v>-70</v>
      </c>
    </row>
    <row r="32" spans="7:29">
      <c r="G32" t="s">
        <v>74</v>
      </c>
      <c r="H32" s="73">
        <v>26.1</v>
      </c>
      <c r="I32" s="46">
        <v>0</v>
      </c>
      <c r="J32" s="46">
        <v>0</v>
      </c>
      <c r="K32" s="46">
        <v>0</v>
      </c>
      <c r="L32" s="46">
        <v>7.44</v>
      </c>
      <c r="M32" s="74">
        <v>0.19</v>
      </c>
      <c r="N32" s="73">
        <v>0</v>
      </c>
      <c r="O32" s="46">
        <v>-105</v>
      </c>
      <c r="P32" s="46">
        <v>-60</v>
      </c>
      <c r="Q32" s="46">
        <v>0</v>
      </c>
      <c r="R32" s="46">
        <v>0</v>
      </c>
      <c r="S32" s="74">
        <v>0</v>
      </c>
      <c r="U32" s="73">
        <v>33.729999999999997</v>
      </c>
      <c r="V32" s="74">
        <v>-165</v>
      </c>
      <c r="W32">
        <v>26.1</v>
      </c>
      <c r="X32">
        <v>-105</v>
      </c>
      <c r="Y32">
        <v>0</v>
      </c>
      <c r="Z32">
        <v>7.44</v>
      </c>
      <c r="AA32">
        <v>0</v>
      </c>
      <c r="AB32">
        <v>0.19</v>
      </c>
      <c r="AC32">
        <v>-60</v>
      </c>
    </row>
    <row r="33" spans="7:29">
      <c r="G33" t="s">
        <v>75</v>
      </c>
      <c r="H33" s="73">
        <v>22.24</v>
      </c>
      <c r="I33" s="46">
        <v>0</v>
      </c>
      <c r="J33" s="46">
        <v>0</v>
      </c>
      <c r="K33" s="46">
        <v>0</v>
      </c>
      <c r="L33" s="46">
        <v>8.89</v>
      </c>
      <c r="M33" s="74">
        <v>0.19</v>
      </c>
      <c r="N33" s="73">
        <v>0</v>
      </c>
      <c r="O33" s="46">
        <v>-107</v>
      </c>
      <c r="P33" s="46">
        <v>-55</v>
      </c>
      <c r="Q33" s="46">
        <v>0</v>
      </c>
      <c r="R33" s="46">
        <v>0</v>
      </c>
      <c r="S33" s="74">
        <v>0</v>
      </c>
      <c r="U33" s="73">
        <v>31.32</v>
      </c>
      <c r="V33" s="74">
        <v>-162</v>
      </c>
      <c r="W33">
        <v>22.24</v>
      </c>
      <c r="X33">
        <v>-107</v>
      </c>
      <c r="Y33">
        <v>0</v>
      </c>
      <c r="Z33">
        <v>8.89</v>
      </c>
      <c r="AA33">
        <v>0</v>
      </c>
      <c r="AB33">
        <v>0.19</v>
      </c>
      <c r="AC33">
        <v>-55</v>
      </c>
    </row>
    <row r="34" spans="7:29">
      <c r="G34" t="s">
        <v>76</v>
      </c>
      <c r="H34" s="73">
        <v>20.3</v>
      </c>
      <c r="I34" s="46">
        <v>0</v>
      </c>
      <c r="J34" s="46">
        <v>0</v>
      </c>
      <c r="K34" s="46">
        <v>0</v>
      </c>
      <c r="L34" s="46">
        <v>9.76</v>
      </c>
      <c r="M34" s="74">
        <v>0.19</v>
      </c>
      <c r="N34" s="73">
        <v>0</v>
      </c>
      <c r="O34" s="46">
        <v>-128</v>
      </c>
      <c r="P34" s="46">
        <v>-65</v>
      </c>
      <c r="Q34" s="46">
        <v>0</v>
      </c>
      <c r="R34" s="46">
        <v>0</v>
      </c>
      <c r="S34" s="74">
        <v>0</v>
      </c>
      <c r="U34" s="73">
        <v>30.25</v>
      </c>
      <c r="V34" s="74">
        <v>-193</v>
      </c>
      <c r="W34">
        <v>20.3</v>
      </c>
      <c r="X34">
        <v>-128</v>
      </c>
      <c r="Y34">
        <v>0</v>
      </c>
      <c r="Z34">
        <v>9.76</v>
      </c>
      <c r="AA34">
        <v>0</v>
      </c>
      <c r="AB34">
        <v>0.19</v>
      </c>
      <c r="AC34">
        <v>-65</v>
      </c>
    </row>
    <row r="35" spans="7:29">
      <c r="G35" t="s">
        <v>77</v>
      </c>
      <c r="H35" s="73">
        <v>20.3</v>
      </c>
      <c r="I35" s="46">
        <v>0</v>
      </c>
      <c r="J35" s="46">
        <v>0</v>
      </c>
      <c r="K35" s="46">
        <v>0</v>
      </c>
      <c r="L35" s="46">
        <v>9.76</v>
      </c>
      <c r="M35" s="74">
        <v>0.19</v>
      </c>
      <c r="N35" s="73">
        <v>0</v>
      </c>
      <c r="O35" s="46">
        <v>-130</v>
      </c>
      <c r="P35" s="46">
        <v>-70</v>
      </c>
      <c r="Q35" s="46">
        <v>0</v>
      </c>
      <c r="R35" s="46">
        <v>0</v>
      </c>
      <c r="S35" s="74">
        <v>0</v>
      </c>
      <c r="U35" s="73">
        <v>30.25</v>
      </c>
      <c r="V35" s="74">
        <v>-200</v>
      </c>
      <c r="W35">
        <v>20.3</v>
      </c>
      <c r="X35">
        <v>-130</v>
      </c>
      <c r="Y35">
        <v>0</v>
      </c>
      <c r="Z35">
        <v>9.76</v>
      </c>
      <c r="AA35">
        <v>0</v>
      </c>
      <c r="AB35">
        <v>0.19</v>
      </c>
      <c r="AC35">
        <v>-70</v>
      </c>
    </row>
    <row r="36" spans="7:29">
      <c r="G36" t="s">
        <v>78</v>
      </c>
      <c r="H36" s="73">
        <v>15.46</v>
      </c>
      <c r="I36" s="46">
        <v>0</v>
      </c>
      <c r="J36" s="46">
        <v>0</v>
      </c>
      <c r="K36" s="46">
        <v>0</v>
      </c>
      <c r="L36" s="46">
        <v>12.28</v>
      </c>
      <c r="M36" s="74">
        <v>0.1</v>
      </c>
      <c r="N36" s="73">
        <v>0</v>
      </c>
      <c r="O36" s="46">
        <v>-123</v>
      </c>
      <c r="P36" s="46">
        <v>-95</v>
      </c>
      <c r="Q36" s="46">
        <v>0</v>
      </c>
      <c r="R36" s="46">
        <v>0</v>
      </c>
      <c r="S36" s="74">
        <v>0</v>
      </c>
      <c r="U36" s="73">
        <v>27.84</v>
      </c>
      <c r="V36" s="74">
        <v>-218</v>
      </c>
      <c r="W36">
        <v>15.46</v>
      </c>
      <c r="X36">
        <v>-123</v>
      </c>
      <c r="Y36">
        <v>0</v>
      </c>
      <c r="Z36">
        <v>12.28</v>
      </c>
      <c r="AA36">
        <v>0</v>
      </c>
      <c r="AB36">
        <v>0.1</v>
      </c>
      <c r="AC36">
        <v>-95</v>
      </c>
    </row>
    <row r="37" spans="7:29">
      <c r="G37" t="s">
        <v>79</v>
      </c>
      <c r="H37" s="73">
        <v>22.23</v>
      </c>
      <c r="I37" s="46">
        <v>0</v>
      </c>
      <c r="J37" s="46">
        <v>0</v>
      </c>
      <c r="K37" s="46">
        <v>19.329999999999998</v>
      </c>
      <c r="L37" s="46">
        <v>13.15</v>
      </c>
      <c r="M37" s="74">
        <v>0.28999999999999998</v>
      </c>
      <c r="N37" s="73">
        <v>0</v>
      </c>
      <c r="O37" s="46">
        <v>-162</v>
      </c>
      <c r="P37" s="46">
        <v>-95</v>
      </c>
      <c r="Q37" s="46">
        <v>0</v>
      </c>
      <c r="R37" s="46">
        <v>0</v>
      </c>
      <c r="S37" s="74">
        <v>0</v>
      </c>
      <c r="U37" s="73">
        <v>55</v>
      </c>
      <c r="V37" s="74">
        <v>-257</v>
      </c>
      <c r="W37">
        <v>22.23</v>
      </c>
      <c r="X37">
        <v>-162</v>
      </c>
      <c r="Y37">
        <v>0</v>
      </c>
      <c r="Z37">
        <v>13.15</v>
      </c>
      <c r="AA37">
        <v>19.329999999999998</v>
      </c>
      <c r="AB37">
        <v>0.28999999999999998</v>
      </c>
      <c r="AC37">
        <v>-95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28.99</v>
      </c>
      <c r="L38" s="46">
        <v>13.44</v>
      </c>
      <c r="M38" s="74">
        <v>0.28999999999999998</v>
      </c>
      <c r="N38" s="73">
        <v>0</v>
      </c>
      <c r="O38" s="46">
        <v>-128</v>
      </c>
      <c r="P38" s="46">
        <v>-115</v>
      </c>
      <c r="Q38" s="46">
        <v>0</v>
      </c>
      <c r="R38" s="46">
        <v>0</v>
      </c>
      <c r="S38" s="74">
        <v>0</v>
      </c>
      <c r="U38" s="73">
        <v>42.72</v>
      </c>
      <c r="V38" s="74">
        <v>-243</v>
      </c>
      <c r="W38">
        <v>0</v>
      </c>
      <c r="X38">
        <v>-128</v>
      </c>
      <c r="Y38">
        <v>0</v>
      </c>
      <c r="Z38">
        <v>13.44</v>
      </c>
      <c r="AA38">
        <v>28.99</v>
      </c>
      <c r="AB38">
        <v>0.28999999999999998</v>
      </c>
      <c r="AC38">
        <v>-115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13.82</v>
      </c>
      <c r="M39" s="74">
        <v>0.28999999999999998</v>
      </c>
      <c r="N39" s="73">
        <v>-10</v>
      </c>
      <c r="O39" s="46">
        <v>-143</v>
      </c>
      <c r="P39" s="46">
        <v>-75</v>
      </c>
      <c r="Q39" s="46">
        <v>0</v>
      </c>
      <c r="R39" s="46">
        <v>0</v>
      </c>
      <c r="S39" s="74">
        <v>0</v>
      </c>
      <c r="U39" s="73">
        <v>14.11</v>
      </c>
      <c r="V39" s="74">
        <v>-228</v>
      </c>
      <c r="W39">
        <v>-10</v>
      </c>
      <c r="X39">
        <v>-143</v>
      </c>
      <c r="Y39">
        <v>0</v>
      </c>
      <c r="Z39">
        <v>13.82</v>
      </c>
      <c r="AA39">
        <v>0</v>
      </c>
      <c r="AB39">
        <v>0.28999999999999998</v>
      </c>
      <c r="AC39">
        <v>-75</v>
      </c>
    </row>
    <row r="40" spans="7:29">
      <c r="G40" t="s">
        <v>82</v>
      </c>
      <c r="H40" s="73">
        <v>15.46</v>
      </c>
      <c r="I40" s="46">
        <v>0</v>
      </c>
      <c r="J40" s="46">
        <v>0</v>
      </c>
      <c r="K40" s="46">
        <v>0</v>
      </c>
      <c r="L40" s="46">
        <v>14.21</v>
      </c>
      <c r="M40" s="74">
        <v>0.28999999999999998</v>
      </c>
      <c r="N40" s="73">
        <v>0</v>
      </c>
      <c r="O40" s="46">
        <v>-140</v>
      </c>
      <c r="P40" s="46">
        <v>-70</v>
      </c>
      <c r="Q40" s="46">
        <v>0</v>
      </c>
      <c r="R40" s="46">
        <v>0</v>
      </c>
      <c r="S40" s="74">
        <v>0</v>
      </c>
      <c r="U40" s="73">
        <v>29.96</v>
      </c>
      <c r="V40" s="74">
        <v>-210</v>
      </c>
      <c r="W40">
        <v>15.46</v>
      </c>
      <c r="X40">
        <v>-140</v>
      </c>
      <c r="Y40">
        <v>0</v>
      </c>
      <c r="Z40">
        <v>14.21</v>
      </c>
      <c r="AA40">
        <v>0</v>
      </c>
      <c r="AB40">
        <v>0.28999999999999998</v>
      </c>
      <c r="AC40">
        <v>-70</v>
      </c>
    </row>
    <row r="41" spans="7:29">
      <c r="G41" t="s">
        <v>83</v>
      </c>
      <c r="H41" s="73">
        <v>44.47</v>
      </c>
      <c r="I41" s="46">
        <v>0</v>
      </c>
      <c r="J41" s="46">
        <v>0</v>
      </c>
      <c r="K41" s="46">
        <v>19.329999999999998</v>
      </c>
      <c r="L41" s="46">
        <v>13.53</v>
      </c>
      <c r="M41" s="74">
        <v>0.19</v>
      </c>
      <c r="N41" s="73">
        <v>0</v>
      </c>
      <c r="O41" s="46">
        <v>-113</v>
      </c>
      <c r="P41" s="46">
        <v>-25</v>
      </c>
      <c r="Q41" s="46">
        <v>0</v>
      </c>
      <c r="R41" s="46">
        <v>0</v>
      </c>
      <c r="S41" s="74">
        <v>0</v>
      </c>
      <c r="U41" s="73">
        <v>77.52</v>
      </c>
      <c r="V41" s="74">
        <v>-138</v>
      </c>
      <c r="W41">
        <v>44.47</v>
      </c>
      <c r="X41">
        <v>-113</v>
      </c>
      <c r="Y41">
        <v>0</v>
      </c>
      <c r="Z41">
        <v>13.53</v>
      </c>
      <c r="AA41">
        <v>19.329999999999998</v>
      </c>
      <c r="AB41">
        <v>0.19</v>
      </c>
      <c r="AC41">
        <v>-25</v>
      </c>
    </row>
    <row r="42" spans="7:29">
      <c r="G42" t="s">
        <v>84</v>
      </c>
      <c r="H42" s="73">
        <v>37.700000000000003</v>
      </c>
      <c r="I42" s="46">
        <v>0</v>
      </c>
      <c r="J42" s="46">
        <v>0</v>
      </c>
      <c r="K42" s="46">
        <v>19.329999999999998</v>
      </c>
      <c r="L42" s="46">
        <v>12.28</v>
      </c>
      <c r="M42" s="74">
        <v>0.19</v>
      </c>
      <c r="N42" s="73">
        <v>0</v>
      </c>
      <c r="O42" s="46">
        <v>-177</v>
      </c>
      <c r="P42" s="46">
        <v>-25</v>
      </c>
      <c r="Q42" s="46">
        <v>0</v>
      </c>
      <c r="R42" s="46">
        <v>0</v>
      </c>
      <c r="S42" s="74">
        <v>0</v>
      </c>
      <c r="U42" s="73">
        <v>69.5</v>
      </c>
      <c r="V42" s="74">
        <v>-202</v>
      </c>
      <c r="W42">
        <v>37.700000000000003</v>
      </c>
      <c r="X42">
        <v>-177</v>
      </c>
      <c r="Y42">
        <v>0</v>
      </c>
      <c r="Z42">
        <v>12.28</v>
      </c>
      <c r="AA42">
        <v>19.329999999999998</v>
      </c>
      <c r="AB42">
        <v>0.19</v>
      </c>
      <c r="AC42">
        <v>-25</v>
      </c>
    </row>
    <row r="43" spans="7:29">
      <c r="G43" t="s">
        <v>85</v>
      </c>
      <c r="H43" s="73">
        <v>57.98</v>
      </c>
      <c r="I43" s="46">
        <v>0</v>
      </c>
      <c r="J43" s="46">
        <v>0</v>
      </c>
      <c r="K43" s="46">
        <v>24.17</v>
      </c>
      <c r="L43" s="46">
        <v>14.02</v>
      </c>
      <c r="M43" s="74">
        <v>0.1</v>
      </c>
      <c r="N43" s="73">
        <v>0</v>
      </c>
      <c r="O43" s="46">
        <v>-163</v>
      </c>
      <c r="P43" s="46">
        <v>-50</v>
      </c>
      <c r="Q43" s="46">
        <v>0</v>
      </c>
      <c r="R43" s="46">
        <v>0</v>
      </c>
      <c r="S43" s="74">
        <v>0</v>
      </c>
      <c r="U43" s="73">
        <v>96.27</v>
      </c>
      <c r="V43" s="74">
        <v>-213</v>
      </c>
      <c r="W43">
        <v>57.98</v>
      </c>
      <c r="X43">
        <v>-163</v>
      </c>
      <c r="Y43">
        <v>0</v>
      </c>
      <c r="Z43">
        <v>14.02</v>
      </c>
      <c r="AA43">
        <v>24.17</v>
      </c>
      <c r="AB43">
        <v>0.1</v>
      </c>
      <c r="AC43">
        <v>-50</v>
      </c>
    </row>
    <row r="44" spans="7:29">
      <c r="G44" t="s">
        <v>86</v>
      </c>
      <c r="H44" s="73">
        <v>54.12</v>
      </c>
      <c r="I44" s="46">
        <v>0</v>
      </c>
      <c r="J44" s="46">
        <v>0</v>
      </c>
      <c r="K44" s="46">
        <v>24.17</v>
      </c>
      <c r="L44" s="46">
        <v>14.79</v>
      </c>
      <c r="M44" s="74">
        <v>0.1</v>
      </c>
      <c r="N44" s="73">
        <v>0</v>
      </c>
      <c r="O44" s="46">
        <v>-157</v>
      </c>
      <c r="P44" s="46">
        <v>-60</v>
      </c>
      <c r="Q44" s="46">
        <v>0</v>
      </c>
      <c r="R44" s="46">
        <v>0</v>
      </c>
      <c r="S44" s="74">
        <v>0</v>
      </c>
      <c r="U44" s="73">
        <v>93.18</v>
      </c>
      <c r="V44" s="74">
        <v>-217</v>
      </c>
      <c r="W44">
        <v>54.12</v>
      </c>
      <c r="X44">
        <v>-157</v>
      </c>
      <c r="Y44">
        <v>0</v>
      </c>
      <c r="Z44">
        <v>14.79</v>
      </c>
      <c r="AA44">
        <v>24.17</v>
      </c>
      <c r="AB44">
        <v>0.1</v>
      </c>
      <c r="AC44">
        <v>-60</v>
      </c>
    </row>
    <row r="45" spans="7:29">
      <c r="G45" t="s">
        <v>87</v>
      </c>
      <c r="H45" s="73">
        <v>62.82</v>
      </c>
      <c r="I45" s="46">
        <v>0</v>
      </c>
      <c r="J45" s="46">
        <v>0</v>
      </c>
      <c r="K45" s="46">
        <v>24.17</v>
      </c>
      <c r="L45" s="46">
        <v>14.4</v>
      </c>
      <c r="M45" s="74">
        <v>0.1</v>
      </c>
      <c r="N45" s="73">
        <v>0</v>
      </c>
      <c r="O45" s="46">
        <v>-142</v>
      </c>
      <c r="P45" s="46">
        <v>-30</v>
      </c>
      <c r="Q45" s="46">
        <v>0</v>
      </c>
      <c r="R45" s="46">
        <v>0</v>
      </c>
      <c r="S45" s="74">
        <v>0</v>
      </c>
      <c r="U45" s="73">
        <v>101.49</v>
      </c>
      <c r="V45" s="74">
        <v>-172</v>
      </c>
      <c r="W45">
        <v>62.82</v>
      </c>
      <c r="X45">
        <v>-142</v>
      </c>
      <c r="Y45">
        <v>0</v>
      </c>
      <c r="Z45">
        <v>14.4</v>
      </c>
      <c r="AA45">
        <v>24.17</v>
      </c>
      <c r="AB45">
        <v>0.1</v>
      </c>
      <c r="AC45">
        <v>-30</v>
      </c>
    </row>
    <row r="46" spans="7:29">
      <c r="G46" t="s">
        <v>88</v>
      </c>
      <c r="H46" s="73">
        <v>62.82</v>
      </c>
      <c r="I46" s="46">
        <v>0</v>
      </c>
      <c r="J46" s="46">
        <v>0</v>
      </c>
      <c r="K46" s="46">
        <v>29</v>
      </c>
      <c r="L46" s="46">
        <v>13.44</v>
      </c>
      <c r="M46" s="74">
        <v>0.1</v>
      </c>
      <c r="N46" s="73">
        <v>0</v>
      </c>
      <c r="O46" s="46">
        <v>-144</v>
      </c>
      <c r="P46" s="46">
        <v>-10</v>
      </c>
      <c r="Q46" s="46">
        <v>0</v>
      </c>
      <c r="R46" s="46">
        <v>0</v>
      </c>
      <c r="S46" s="74">
        <v>0</v>
      </c>
      <c r="U46" s="73">
        <v>105.36</v>
      </c>
      <c r="V46" s="74">
        <v>-154</v>
      </c>
      <c r="W46">
        <v>62.82</v>
      </c>
      <c r="X46">
        <v>-144</v>
      </c>
      <c r="Y46">
        <v>0</v>
      </c>
      <c r="Z46">
        <v>13.44</v>
      </c>
      <c r="AA46">
        <v>29</v>
      </c>
      <c r="AB46">
        <v>0.1</v>
      </c>
      <c r="AC46">
        <v>-10</v>
      </c>
    </row>
    <row r="47" spans="7:29">
      <c r="G47" t="s">
        <v>89</v>
      </c>
      <c r="H47" s="73">
        <v>53.16</v>
      </c>
      <c r="I47" s="46">
        <v>0</v>
      </c>
      <c r="J47" s="46">
        <v>0</v>
      </c>
      <c r="K47" s="46">
        <v>30.93</v>
      </c>
      <c r="L47" s="46">
        <v>14.5</v>
      </c>
      <c r="M47" s="74">
        <v>0</v>
      </c>
      <c r="N47" s="73">
        <v>0</v>
      </c>
      <c r="O47" s="46">
        <v>-132</v>
      </c>
      <c r="P47" s="46">
        <v>-35</v>
      </c>
      <c r="Q47" s="46">
        <v>0</v>
      </c>
      <c r="R47" s="46">
        <v>0</v>
      </c>
      <c r="S47" s="74">
        <v>0</v>
      </c>
      <c r="U47" s="73">
        <v>98.59</v>
      </c>
      <c r="V47" s="74">
        <v>-167</v>
      </c>
      <c r="W47">
        <v>53.16</v>
      </c>
      <c r="X47">
        <v>-132</v>
      </c>
      <c r="Y47">
        <v>0</v>
      </c>
      <c r="Z47">
        <v>14.5</v>
      </c>
      <c r="AA47">
        <v>30.93</v>
      </c>
      <c r="AB47">
        <v>0</v>
      </c>
      <c r="AC47">
        <v>-35</v>
      </c>
    </row>
    <row r="48" spans="7:29">
      <c r="G48" t="s">
        <v>90</v>
      </c>
      <c r="H48" s="73">
        <v>46.39</v>
      </c>
      <c r="I48" s="46">
        <v>0</v>
      </c>
      <c r="J48" s="46">
        <v>0</v>
      </c>
      <c r="K48" s="46">
        <v>31.9</v>
      </c>
      <c r="L48" s="46">
        <v>15.47</v>
      </c>
      <c r="M48" s="74">
        <v>0</v>
      </c>
      <c r="N48" s="73">
        <v>0</v>
      </c>
      <c r="O48" s="46">
        <v>-133</v>
      </c>
      <c r="P48" s="46">
        <v>-20</v>
      </c>
      <c r="Q48" s="46">
        <v>0</v>
      </c>
      <c r="R48" s="46">
        <v>0</v>
      </c>
      <c r="S48" s="74">
        <v>0</v>
      </c>
      <c r="U48" s="73">
        <v>93.76</v>
      </c>
      <c r="V48" s="74">
        <v>-153</v>
      </c>
      <c r="W48">
        <v>46.39</v>
      </c>
      <c r="X48">
        <v>-133</v>
      </c>
      <c r="Y48">
        <v>0</v>
      </c>
      <c r="Z48">
        <v>15.47</v>
      </c>
      <c r="AA48">
        <v>31.9</v>
      </c>
      <c r="AB48">
        <v>0</v>
      </c>
      <c r="AC48">
        <v>-20</v>
      </c>
    </row>
    <row r="49" spans="7:29">
      <c r="G49" t="s">
        <v>91</v>
      </c>
      <c r="H49" s="73">
        <v>67.66</v>
      </c>
      <c r="I49" s="46">
        <v>0</v>
      </c>
      <c r="J49" s="46">
        <v>0</v>
      </c>
      <c r="K49" s="46">
        <v>30.93</v>
      </c>
      <c r="L49" s="46">
        <v>15.47</v>
      </c>
      <c r="M49" s="74">
        <v>0.1</v>
      </c>
      <c r="N49" s="73">
        <v>0</v>
      </c>
      <c r="O49" s="46">
        <v>-133</v>
      </c>
      <c r="P49" s="46">
        <v>-24</v>
      </c>
      <c r="Q49" s="46">
        <v>0</v>
      </c>
      <c r="R49" s="46">
        <v>0</v>
      </c>
      <c r="S49" s="74">
        <v>0</v>
      </c>
      <c r="U49" s="73">
        <v>114.16</v>
      </c>
      <c r="V49" s="74">
        <v>-157</v>
      </c>
      <c r="W49">
        <v>67.66</v>
      </c>
      <c r="X49">
        <v>-133</v>
      </c>
      <c r="Y49">
        <v>0</v>
      </c>
      <c r="Z49">
        <v>15.47</v>
      </c>
      <c r="AA49">
        <v>30.93</v>
      </c>
      <c r="AB49">
        <v>0.1</v>
      </c>
      <c r="AC49">
        <v>-24</v>
      </c>
    </row>
    <row r="50" spans="7:29">
      <c r="G50" t="s">
        <v>92</v>
      </c>
      <c r="H50" s="73">
        <v>64.760000000000005</v>
      </c>
      <c r="I50" s="46">
        <v>0</v>
      </c>
      <c r="J50" s="46">
        <v>0</v>
      </c>
      <c r="K50" s="46">
        <v>30.93</v>
      </c>
      <c r="L50" s="46">
        <v>15.47</v>
      </c>
      <c r="M50" s="74">
        <v>0.1</v>
      </c>
      <c r="N50" s="73">
        <v>0</v>
      </c>
      <c r="O50" s="46">
        <v>-124</v>
      </c>
      <c r="P50" s="46">
        <v>-12</v>
      </c>
      <c r="Q50" s="46">
        <v>0</v>
      </c>
      <c r="R50" s="46">
        <v>0</v>
      </c>
      <c r="S50" s="74">
        <v>0</v>
      </c>
      <c r="U50" s="73">
        <v>111.26</v>
      </c>
      <c r="V50" s="74">
        <v>-136</v>
      </c>
      <c r="W50">
        <v>64.760000000000005</v>
      </c>
      <c r="X50">
        <v>-124</v>
      </c>
      <c r="Y50">
        <v>0</v>
      </c>
      <c r="Z50">
        <v>15.47</v>
      </c>
      <c r="AA50">
        <v>30.93</v>
      </c>
      <c r="AB50">
        <v>0.1</v>
      </c>
      <c r="AC50">
        <v>-12</v>
      </c>
    </row>
    <row r="51" spans="7:29">
      <c r="G51" t="s">
        <v>93</v>
      </c>
      <c r="H51" s="73">
        <v>57.99</v>
      </c>
      <c r="I51" s="46">
        <v>0</v>
      </c>
      <c r="J51" s="46">
        <v>0</v>
      </c>
      <c r="K51" s="46">
        <v>29</v>
      </c>
      <c r="L51" s="46">
        <v>16.43</v>
      </c>
      <c r="M51" s="74">
        <v>0.1</v>
      </c>
      <c r="N51" s="73">
        <v>0</v>
      </c>
      <c r="O51" s="46">
        <v>-147</v>
      </c>
      <c r="P51" s="46">
        <v>0</v>
      </c>
      <c r="Q51" s="46">
        <v>0</v>
      </c>
      <c r="R51" s="46">
        <v>0</v>
      </c>
      <c r="S51" s="74">
        <v>0</v>
      </c>
      <c r="U51" s="73">
        <v>103.52</v>
      </c>
      <c r="V51" s="74">
        <v>-147</v>
      </c>
      <c r="W51">
        <v>57.99</v>
      </c>
      <c r="X51">
        <v>-147</v>
      </c>
      <c r="Y51">
        <v>0</v>
      </c>
      <c r="Z51">
        <v>16.43</v>
      </c>
      <c r="AA51">
        <v>29</v>
      </c>
      <c r="AB51">
        <v>0.1</v>
      </c>
      <c r="AC51">
        <v>0</v>
      </c>
    </row>
    <row r="52" spans="7:29">
      <c r="G52" t="s">
        <v>94</v>
      </c>
      <c r="H52" s="73">
        <v>58.97</v>
      </c>
      <c r="I52" s="46">
        <v>0</v>
      </c>
      <c r="J52" s="46">
        <v>0</v>
      </c>
      <c r="K52" s="46">
        <v>28.03</v>
      </c>
      <c r="L52" s="46">
        <v>13.53</v>
      </c>
      <c r="M52" s="74">
        <v>0.28999999999999998</v>
      </c>
      <c r="N52" s="73">
        <v>0</v>
      </c>
      <c r="O52" s="46">
        <v>-138</v>
      </c>
      <c r="P52" s="46">
        <v>0</v>
      </c>
      <c r="Q52" s="46">
        <v>0</v>
      </c>
      <c r="R52" s="46">
        <v>0</v>
      </c>
      <c r="S52" s="74">
        <v>0</v>
      </c>
      <c r="U52" s="73">
        <v>100.82</v>
      </c>
      <c r="V52" s="74">
        <v>-138</v>
      </c>
      <c r="W52">
        <v>58.97</v>
      </c>
      <c r="X52">
        <v>-138</v>
      </c>
      <c r="Y52">
        <v>0</v>
      </c>
      <c r="Z52">
        <v>13.53</v>
      </c>
      <c r="AA52">
        <v>28.03</v>
      </c>
      <c r="AB52">
        <v>0.28999999999999998</v>
      </c>
      <c r="AC52">
        <v>0</v>
      </c>
    </row>
    <row r="53" spans="7:29">
      <c r="G53" t="s">
        <v>95</v>
      </c>
      <c r="H53" s="73">
        <v>51.23</v>
      </c>
      <c r="I53" s="46">
        <v>0</v>
      </c>
      <c r="J53" s="46">
        <v>0</v>
      </c>
      <c r="K53" s="46">
        <v>25.13</v>
      </c>
      <c r="L53" s="46">
        <v>11.6</v>
      </c>
      <c r="M53" s="74">
        <v>0.19</v>
      </c>
      <c r="N53" s="73">
        <v>0</v>
      </c>
      <c r="O53" s="46">
        <v>-112</v>
      </c>
      <c r="P53" s="46">
        <v>-20</v>
      </c>
      <c r="Q53" s="46">
        <v>0</v>
      </c>
      <c r="R53" s="46">
        <v>0</v>
      </c>
      <c r="S53" s="74">
        <v>0</v>
      </c>
      <c r="U53" s="73">
        <v>88.15</v>
      </c>
      <c r="V53" s="74">
        <v>-132.1</v>
      </c>
      <c r="W53">
        <v>51.23</v>
      </c>
      <c r="X53">
        <v>-112</v>
      </c>
      <c r="Y53">
        <v>-0.1</v>
      </c>
      <c r="Z53">
        <v>11.6</v>
      </c>
      <c r="AA53">
        <v>25.13</v>
      </c>
      <c r="AB53">
        <v>0.19</v>
      </c>
      <c r="AC53">
        <v>-20</v>
      </c>
    </row>
    <row r="54" spans="7:29">
      <c r="G54" t="s">
        <v>96</v>
      </c>
      <c r="H54" s="73">
        <v>51.23</v>
      </c>
      <c r="I54" s="46">
        <v>0</v>
      </c>
      <c r="J54" s="46">
        <v>9.67</v>
      </c>
      <c r="K54" s="46">
        <v>28.03</v>
      </c>
      <c r="L54" s="46">
        <v>10.63</v>
      </c>
      <c r="M54" s="74">
        <v>0.19</v>
      </c>
      <c r="N54" s="73">
        <v>0</v>
      </c>
      <c r="O54" s="46">
        <v>-101</v>
      </c>
      <c r="P54" s="46">
        <v>0</v>
      </c>
      <c r="Q54" s="46">
        <v>0</v>
      </c>
      <c r="R54" s="46">
        <v>0</v>
      </c>
      <c r="S54" s="74">
        <v>0</v>
      </c>
      <c r="U54" s="73">
        <v>99.75</v>
      </c>
      <c r="V54" s="74">
        <v>-101.1</v>
      </c>
      <c r="W54">
        <v>51.23</v>
      </c>
      <c r="X54">
        <v>-101</v>
      </c>
      <c r="Y54">
        <v>-0.1</v>
      </c>
      <c r="Z54">
        <v>10.63</v>
      </c>
      <c r="AA54">
        <v>28.03</v>
      </c>
      <c r="AB54">
        <v>0.19</v>
      </c>
      <c r="AC54">
        <v>9.67</v>
      </c>
    </row>
    <row r="55" spans="7:29">
      <c r="G55" t="s">
        <v>97</v>
      </c>
      <c r="H55" s="73">
        <v>59.92</v>
      </c>
      <c r="I55" s="46">
        <v>0</v>
      </c>
      <c r="J55" s="46">
        <v>0</v>
      </c>
      <c r="K55" s="46">
        <v>29</v>
      </c>
      <c r="L55" s="46">
        <v>12.57</v>
      </c>
      <c r="M55" s="74">
        <v>0.1</v>
      </c>
      <c r="N55" s="73">
        <v>0</v>
      </c>
      <c r="O55" s="46">
        <v>-94</v>
      </c>
      <c r="P55" s="46">
        <v>-16</v>
      </c>
      <c r="Q55" s="46">
        <v>0</v>
      </c>
      <c r="R55" s="46">
        <v>0</v>
      </c>
      <c r="S55" s="74">
        <v>0</v>
      </c>
      <c r="U55" s="73">
        <v>101.59</v>
      </c>
      <c r="V55" s="74">
        <v>-110.1</v>
      </c>
      <c r="W55">
        <v>59.92</v>
      </c>
      <c r="X55">
        <v>-94</v>
      </c>
      <c r="Y55">
        <v>-0.1</v>
      </c>
      <c r="Z55">
        <v>12.57</v>
      </c>
      <c r="AA55">
        <v>29</v>
      </c>
      <c r="AB55">
        <v>0.1</v>
      </c>
      <c r="AC55">
        <v>-16</v>
      </c>
    </row>
    <row r="56" spans="7:29">
      <c r="G56" t="s">
        <v>98</v>
      </c>
      <c r="H56" s="73">
        <v>63.8</v>
      </c>
      <c r="I56" s="46">
        <v>0</v>
      </c>
      <c r="J56" s="46">
        <v>0</v>
      </c>
      <c r="K56" s="46">
        <v>25.13</v>
      </c>
      <c r="L56" s="46">
        <v>12.57</v>
      </c>
      <c r="M56" s="74">
        <v>0.19</v>
      </c>
      <c r="N56" s="73">
        <v>0</v>
      </c>
      <c r="O56" s="46">
        <v>-90</v>
      </c>
      <c r="P56" s="46">
        <v>-25</v>
      </c>
      <c r="Q56" s="46">
        <v>0</v>
      </c>
      <c r="R56" s="46">
        <v>0</v>
      </c>
      <c r="S56" s="74">
        <v>0</v>
      </c>
      <c r="U56" s="73">
        <v>101.69</v>
      </c>
      <c r="V56" s="74">
        <v>-115.1</v>
      </c>
      <c r="W56">
        <v>63.8</v>
      </c>
      <c r="X56">
        <v>-90</v>
      </c>
      <c r="Y56">
        <v>-0.1</v>
      </c>
      <c r="Z56">
        <v>12.57</v>
      </c>
      <c r="AA56">
        <v>25.13</v>
      </c>
      <c r="AB56">
        <v>0.19</v>
      </c>
      <c r="AC56">
        <v>-25</v>
      </c>
    </row>
    <row r="57" spans="7:29">
      <c r="G57" t="s">
        <v>99</v>
      </c>
      <c r="H57" s="73">
        <v>75.39</v>
      </c>
      <c r="I57" s="46">
        <v>0</v>
      </c>
      <c r="J57" s="46">
        <v>0</v>
      </c>
      <c r="K57" s="46">
        <v>24.17</v>
      </c>
      <c r="L57" s="46">
        <v>11.12</v>
      </c>
      <c r="M57" s="74">
        <v>0.19</v>
      </c>
      <c r="N57" s="73">
        <v>0</v>
      </c>
      <c r="O57" s="46">
        <v>-81</v>
      </c>
      <c r="P57" s="46">
        <v>-54</v>
      </c>
      <c r="Q57" s="46">
        <v>0</v>
      </c>
      <c r="R57" s="46">
        <v>0</v>
      </c>
      <c r="S57" s="74">
        <v>0</v>
      </c>
      <c r="U57" s="73">
        <v>110.87</v>
      </c>
      <c r="V57" s="74">
        <v>-135.1</v>
      </c>
      <c r="W57">
        <v>75.39</v>
      </c>
      <c r="X57">
        <v>-81</v>
      </c>
      <c r="Y57">
        <v>-0.1</v>
      </c>
      <c r="Z57">
        <v>11.12</v>
      </c>
      <c r="AA57">
        <v>24.17</v>
      </c>
      <c r="AB57">
        <v>0.19</v>
      </c>
      <c r="AC57">
        <v>-54</v>
      </c>
    </row>
    <row r="58" spans="7:29">
      <c r="G58" t="s">
        <v>100</v>
      </c>
      <c r="H58" s="73">
        <v>21.27</v>
      </c>
      <c r="I58" s="46">
        <v>0</v>
      </c>
      <c r="J58" s="46">
        <v>0</v>
      </c>
      <c r="K58" s="46">
        <v>25.13</v>
      </c>
      <c r="L58" s="46">
        <v>9.67</v>
      </c>
      <c r="M58" s="74">
        <v>0.19</v>
      </c>
      <c r="N58" s="73">
        <v>0</v>
      </c>
      <c r="O58" s="46">
        <v>-63</v>
      </c>
      <c r="P58" s="46">
        <v>-56</v>
      </c>
      <c r="Q58" s="46">
        <v>0</v>
      </c>
      <c r="R58" s="46">
        <v>0</v>
      </c>
      <c r="S58" s="74">
        <v>0</v>
      </c>
      <c r="U58" s="73">
        <v>56.26</v>
      </c>
      <c r="V58" s="74">
        <v>-119.1</v>
      </c>
      <c r="W58">
        <v>21.27</v>
      </c>
      <c r="X58">
        <v>-63</v>
      </c>
      <c r="Y58">
        <v>-0.1</v>
      </c>
      <c r="Z58">
        <v>9.67</v>
      </c>
      <c r="AA58">
        <v>25.13</v>
      </c>
      <c r="AB58">
        <v>0.19</v>
      </c>
      <c r="AC58">
        <v>-56</v>
      </c>
    </row>
    <row r="59" spans="7:29">
      <c r="G59" t="s">
        <v>101</v>
      </c>
      <c r="H59" s="73">
        <v>50.26</v>
      </c>
      <c r="I59" s="46">
        <v>0</v>
      </c>
      <c r="J59" s="46">
        <v>0</v>
      </c>
      <c r="K59" s="46">
        <v>25.13</v>
      </c>
      <c r="L59" s="46">
        <v>11.12</v>
      </c>
      <c r="M59" s="74">
        <v>0.28999999999999998</v>
      </c>
      <c r="N59" s="73">
        <v>0</v>
      </c>
      <c r="O59" s="46">
        <v>-23</v>
      </c>
      <c r="P59" s="46">
        <v>-20</v>
      </c>
      <c r="Q59" s="46">
        <v>0</v>
      </c>
      <c r="R59" s="46">
        <v>0</v>
      </c>
      <c r="S59" s="74">
        <v>0</v>
      </c>
      <c r="U59" s="73">
        <v>86.8</v>
      </c>
      <c r="V59" s="74">
        <v>-43.1</v>
      </c>
      <c r="W59">
        <v>50.26</v>
      </c>
      <c r="X59">
        <v>-23</v>
      </c>
      <c r="Y59">
        <v>-0.1</v>
      </c>
      <c r="Z59">
        <v>11.12</v>
      </c>
      <c r="AA59">
        <v>25.13</v>
      </c>
      <c r="AB59">
        <v>0.28999999999999998</v>
      </c>
      <c r="AC59">
        <v>-20</v>
      </c>
    </row>
    <row r="60" spans="7:29">
      <c r="G60" t="s">
        <v>102</v>
      </c>
      <c r="H60" s="73">
        <v>23.2</v>
      </c>
      <c r="I60" s="46">
        <v>0</v>
      </c>
      <c r="J60" s="46">
        <v>17.399999999999999</v>
      </c>
      <c r="K60" s="46">
        <v>27.06</v>
      </c>
      <c r="L60" s="46">
        <v>11.6</v>
      </c>
      <c r="M60" s="74">
        <v>0.19</v>
      </c>
      <c r="N60" s="73">
        <v>0</v>
      </c>
      <c r="O60" s="46">
        <v>-41</v>
      </c>
      <c r="P60" s="46">
        <v>0</v>
      </c>
      <c r="Q60" s="46">
        <v>0</v>
      </c>
      <c r="R60" s="46">
        <v>0</v>
      </c>
      <c r="S60" s="74">
        <v>0</v>
      </c>
      <c r="U60" s="73">
        <v>79.45</v>
      </c>
      <c r="V60" s="74">
        <v>-41.1</v>
      </c>
      <c r="W60">
        <v>23.2</v>
      </c>
      <c r="X60">
        <v>-41</v>
      </c>
      <c r="Y60">
        <v>-0.1</v>
      </c>
      <c r="Z60">
        <v>11.6</v>
      </c>
      <c r="AA60">
        <v>27.06</v>
      </c>
      <c r="AB60">
        <v>0.19</v>
      </c>
      <c r="AC60">
        <v>17.399999999999999</v>
      </c>
    </row>
    <row r="61" spans="7:29">
      <c r="G61" t="s">
        <v>103</v>
      </c>
      <c r="H61" s="73">
        <v>49.29</v>
      </c>
      <c r="I61" s="46">
        <v>0</v>
      </c>
      <c r="J61" s="46">
        <v>24.17</v>
      </c>
      <c r="K61" s="46">
        <v>29</v>
      </c>
      <c r="L61" s="46">
        <v>13.05</v>
      </c>
      <c r="M61" s="74">
        <v>0.28999999999999998</v>
      </c>
      <c r="N61" s="73">
        <v>0</v>
      </c>
      <c r="O61" s="46">
        <v>-72</v>
      </c>
      <c r="P61" s="46">
        <v>0</v>
      </c>
      <c r="Q61" s="46">
        <v>0</v>
      </c>
      <c r="R61" s="46">
        <v>0</v>
      </c>
      <c r="S61" s="74">
        <v>0</v>
      </c>
      <c r="U61" s="73">
        <v>115.8</v>
      </c>
      <c r="V61" s="74">
        <v>-72.099999999999994</v>
      </c>
      <c r="W61">
        <v>49.29</v>
      </c>
      <c r="X61">
        <v>-72</v>
      </c>
      <c r="Y61">
        <v>-0.1</v>
      </c>
      <c r="Z61">
        <v>13.05</v>
      </c>
      <c r="AA61">
        <v>29</v>
      </c>
      <c r="AB61">
        <v>0.28999999999999998</v>
      </c>
      <c r="AC61">
        <v>24.17</v>
      </c>
    </row>
    <row r="62" spans="7:29">
      <c r="G62" t="s">
        <v>104</v>
      </c>
      <c r="H62" s="73">
        <v>53.15</v>
      </c>
      <c r="I62" s="46">
        <v>0</v>
      </c>
      <c r="J62" s="46">
        <v>24.17</v>
      </c>
      <c r="K62" s="46">
        <v>29</v>
      </c>
      <c r="L62" s="46">
        <v>12.57</v>
      </c>
      <c r="M62" s="74">
        <v>0.28999999999999998</v>
      </c>
      <c r="N62" s="73">
        <v>0</v>
      </c>
      <c r="O62" s="46">
        <v>-53</v>
      </c>
      <c r="P62" s="46">
        <v>0</v>
      </c>
      <c r="Q62" s="46">
        <v>0</v>
      </c>
      <c r="R62" s="46">
        <v>0</v>
      </c>
      <c r="S62" s="74">
        <v>0</v>
      </c>
      <c r="U62" s="73">
        <v>119.18</v>
      </c>
      <c r="V62" s="74">
        <v>-53.1</v>
      </c>
      <c r="W62">
        <v>53.15</v>
      </c>
      <c r="X62">
        <v>-53</v>
      </c>
      <c r="Y62">
        <v>-0.1</v>
      </c>
      <c r="Z62">
        <v>12.57</v>
      </c>
      <c r="AA62">
        <v>29</v>
      </c>
      <c r="AB62">
        <v>0.28999999999999998</v>
      </c>
      <c r="AC62">
        <v>24.17</v>
      </c>
    </row>
    <row r="63" spans="7:29">
      <c r="G63" t="s">
        <v>105</v>
      </c>
      <c r="H63" s="73">
        <v>47.37</v>
      </c>
      <c r="I63" s="46">
        <v>0</v>
      </c>
      <c r="J63" s="46">
        <v>38.659999999999997</v>
      </c>
      <c r="K63" s="46">
        <v>28.03</v>
      </c>
      <c r="L63" s="46">
        <v>13.53</v>
      </c>
      <c r="M63" s="74">
        <v>0.1</v>
      </c>
      <c r="N63" s="73">
        <v>0</v>
      </c>
      <c r="O63" s="46">
        <v>-79</v>
      </c>
      <c r="P63" s="46">
        <v>0</v>
      </c>
      <c r="Q63" s="46">
        <v>0</v>
      </c>
      <c r="R63" s="46">
        <v>0</v>
      </c>
      <c r="S63" s="74">
        <v>0</v>
      </c>
      <c r="U63" s="73">
        <v>127.69</v>
      </c>
      <c r="V63" s="74">
        <v>-79.099999999999994</v>
      </c>
      <c r="W63">
        <v>47.37</v>
      </c>
      <c r="X63">
        <v>-79</v>
      </c>
      <c r="Y63">
        <v>-0.1</v>
      </c>
      <c r="Z63">
        <v>13.53</v>
      </c>
      <c r="AA63">
        <v>28.03</v>
      </c>
      <c r="AB63">
        <v>0.1</v>
      </c>
      <c r="AC63">
        <v>38.659999999999997</v>
      </c>
    </row>
    <row r="64" spans="7:29">
      <c r="G64" t="s">
        <v>106</v>
      </c>
      <c r="H64" s="73">
        <v>46.4</v>
      </c>
      <c r="I64" s="46">
        <v>0</v>
      </c>
      <c r="J64" s="46">
        <v>38.659999999999997</v>
      </c>
      <c r="K64" s="46">
        <v>27.06</v>
      </c>
      <c r="L64" s="46">
        <v>14.02</v>
      </c>
      <c r="M64" s="74">
        <v>0.28999999999999998</v>
      </c>
      <c r="N64" s="73">
        <v>0</v>
      </c>
      <c r="O64" s="46">
        <v>-68</v>
      </c>
      <c r="P64" s="46">
        <v>0</v>
      </c>
      <c r="Q64" s="46">
        <v>0</v>
      </c>
      <c r="R64" s="46">
        <v>0</v>
      </c>
      <c r="S64" s="74">
        <v>0</v>
      </c>
      <c r="U64" s="73">
        <v>126.43</v>
      </c>
      <c r="V64" s="74">
        <v>-68.099999999999994</v>
      </c>
      <c r="W64">
        <v>46.4</v>
      </c>
      <c r="X64">
        <v>-68</v>
      </c>
      <c r="Y64">
        <v>-0.1</v>
      </c>
      <c r="Z64">
        <v>14.02</v>
      </c>
      <c r="AA64">
        <v>27.06</v>
      </c>
      <c r="AB64">
        <v>0.28999999999999998</v>
      </c>
      <c r="AC64">
        <v>38.659999999999997</v>
      </c>
    </row>
    <row r="65" spans="7:29">
      <c r="G65" t="s">
        <v>107</v>
      </c>
      <c r="H65" s="73">
        <v>60.89</v>
      </c>
      <c r="I65" s="46">
        <v>0</v>
      </c>
      <c r="J65" s="46">
        <v>29</v>
      </c>
      <c r="K65" s="46">
        <v>25.13</v>
      </c>
      <c r="L65" s="46">
        <v>14.5</v>
      </c>
      <c r="M65" s="74">
        <v>0.28999999999999998</v>
      </c>
      <c r="N65" s="73">
        <v>0</v>
      </c>
      <c r="O65" s="46">
        <v>-59</v>
      </c>
      <c r="P65" s="46">
        <v>0</v>
      </c>
      <c r="Q65" s="46">
        <v>0</v>
      </c>
      <c r="R65" s="46">
        <v>0</v>
      </c>
      <c r="S65" s="74">
        <v>0</v>
      </c>
      <c r="U65" s="73">
        <v>129.81</v>
      </c>
      <c r="V65" s="74">
        <v>-59.1</v>
      </c>
      <c r="W65">
        <v>60.89</v>
      </c>
      <c r="X65">
        <v>-59</v>
      </c>
      <c r="Y65">
        <v>-0.1</v>
      </c>
      <c r="Z65">
        <v>14.5</v>
      </c>
      <c r="AA65">
        <v>25.13</v>
      </c>
      <c r="AB65">
        <v>0.28999999999999998</v>
      </c>
      <c r="AC65">
        <v>29</v>
      </c>
    </row>
    <row r="66" spans="7:29">
      <c r="G66" t="s">
        <v>108</v>
      </c>
      <c r="H66" s="73">
        <v>69.59</v>
      </c>
      <c r="I66" s="46">
        <v>0</v>
      </c>
      <c r="J66" s="46">
        <v>29</v>
      </c>
      <c r="K66" s="46">
        <v>19.329999999999998</v>
      </c>
      <c r="L66" s="46">
        <v>14.5</v>
      </c>
      <c r="M66" s="74">
        <v>0.28999999999999998</v>
      </c>
      <c r="N66" s="73">
        <v>0</v>
      </c>
      <c r="O66" s="46">
        <v>-47</v>
      </c>
      <c r="P66" s="46">
        <v>0</v>
      </c>
      <c r="Q66" s="46">
        <v>0</v>
      </c>
      <c r="R66" s="46">
        <v>0</v>
      </c>
      <c r="S66" s="74">
        <v>0</v>
      </c>
      <c r="U66" s="73">
        <v>132.71</v>
      </c>
      <c r="V66" s="74">
        <v>-47.1</v>
      </c>
      <c r="W66">
        <v>69.59</v>
      </c>
      <c r="X66">
        <v>-47</v>
      </c>
      <c r="Y66">
        <v>-0.1</v>
      </c>
      <c r="Z66">
        <v>14.5</v>
      </c>
      <c r="AA66">
        <v>19.329999999999998</v>
      </c>
      <c r="AB66">
        <v>0.28999999999999998</v>
      </c>
      <c r="AC66">
        <v>29</v>
      </c>
    </row>
    <row r="67" spans="7:29">
      <c r="G67" t="s">
        <v>109</v>
      </c>
      <c r="H67" s="73">
        <v>65.72</v>
      </c>
      <c r="I67" s="46">
        <v>0</v>
      </c>
      <c r="J67" s="46">
        <v>14.5</v>
      </c>
      <c r="K67" s="46">
        <v>14.5</v>
      </c>
      <c r="L67" s="46">
        <v>14.02</v>
      </c>
      <c r="M67" s="74">
        <v>0.28999999999999998</v>
      </c>
      <c r="N67" s="73">
        <v>0</v>
      </c>
      <c r="O67" s="46">
        <v>-45</v>
      </c>
      <c r="P67" s="46">
        <v>0</v>
      </c>
      <c r="Q67" s="46">
        <v>0</v>
      </c>
      <c r="R67" s="46">
        <v>0</v>
      </c>
      <c r="S67" s="74">
        <v>0</v>
      </c>
      <c r="U67" s="73">
        <v>109.03</v>
      </c>
      <c r="V67" s="74">
        <v>-45.1</v>
      </c>
      <c r="W67">
        <v>65.72</v>
      </c>
      <c r="X67">
        <v>-45</v>
      </c>
      <c r="Y67">
        <v>-0.1</v>
      </c>
      <c r="Z67">
        <v>14.02</v>
      </c>
      <c r="AA67">
        <v>14.5</v>
      </c>
      <c r="AB67">
        <v>0.28999999999999998</v>
      </c>
      <c r="AC67">
        <v>14.5</v>
      </c>
    </row>
    <row r="68" spans="7:29">
      <c r="G68" t="s">
        <v>110</v>
      </c>
      <c r="H68" s="73">
        <v>67.650000000000006</v>
      </c>
      <c r="I68" s="46">
        <v>0</v>
      </c>
      <c r="J68" s="46">
        <v>14.5</v>
      </c>
      <c r="K68" s="46">
        <v>12.57</v>
      </c>
      <c r="L68" s="46">
        <v>14.02</v>
      </c>
      <c r="M68" s="74">
        <v>0.28999999999999998</v>
      </c>
      <c r="N68" s="73">
        <v>0</v>
      </c>
      <c r="O68" s="46">
        <v>-35</v>
      </c>
      <c r="P68" s="46">
        <v>0</v>
      </c>
      <c r="Q68" s="46">
        <v>0</v>
      </c>
      <c r="R68" s="46">
        <v>0</v>
      </c>
      <c r="S68" s="74">
        <v>0</v>
      </c>
      <c r="U68" s="73">
        <v>109.03</v>
      </c>
      <c r="V68" s="74">
        <v>-35.1</v>
      </c>
      <c r="W68">
        <v>67.650000000000006</v>
      </c>
      <c r="X68">
        <v>-35</v>
      </c>
      <c r="Y68">
        <v>-0.1</v>
      </c>
      <c r="Z68">
        <v>14.02</v>
      </c>
      <c r="AA68">
        <v>12.57</v>
      </c>
      <c r="AB68">
        <v>0.28999999999999998</v>
      </c>
      <c r="AC68">
        <v>14.5</v>
      </c>
    </row>
    <row r="69" spans="7:29">
      <c r="G69" t="s">
        <v>111</v>
      </c>
      <c r="H69" s="73">
        <v>86.03</v>
      </c>
      <c r="I69" s="46">
        <v>0</v>
      </c>
      <c r="J69" s="46">
        <v>19.329999999999998</v>
      </c>
      <c r="K69" s="46">
        <v>9.67</v>
      </c>
      <c r="L69" s="46">
        <v>13.53</v>
      </c>
      <c r="M69" s="74">
        <v>0.28999999999999998</v>
      </c>
      <c r="N69" s="73">
        <v>0</v>
      </c>
      <c r="O69" s="46">
        <v>-25</v>
      </c>
      <c r="P69" s="46">
        <v>0</v>
      </c>
      <c r="Q69" s="46">
        <v>0</v>
      </c>
      <c r="R69" s="46">
        <v>0</v>
      </c>
      <c r="S69" s="74">
        <v>0</v>
      </c>
      <c r="U69" s="73">
        <v>128.85</v>
      </c>
      <c r="V69" s="74">
        <v>-25.1</v>
      </c>
      <c r="W69">
        <v>86.03</v>
      </c>
      <c r="X69">
        <v>-25</v>
      </c>
      <c r="Y69">
        <v>-0.1</v>
      </c>
      <c r="Z69">
        <v>13.53</v>
      </c>
      <c r="AA69">
        <v>9.67</v>
      </c>
      <c r="AB69">
        <v>0.28999999999999998</v>
      </c>
      <c r="AC69">
        <v>19.329999999999998</v>
      </c>
    </row>
    <row r="70" spans="7:29">
      <c r="G70" t="s">
        <v>112</v>
      </c>
      <c r="H70" s="73">
        <v>92.79</v>
      </c>
      <c r="I70" s="46">
        <v>0</v>
      </c>
      <c r="J70" s="46">
        <v>29</v>
      </c>
      <c r="K70" s="46">
        <v>9.67</v>
      </c>
      <c r="L70" s="46">
        <v>13.53</v>
      </c>
      <c r="M70" s="74">
        <v>0.28999999999999998</v>
      </c>
      <c r="N70" s="73">
        <v>0</v>
      </c>
      <c r="O70" s="46">
        <v>-17</v>
      </c>
      <c r="P70" s="46">
        <v>0</v>
      </c>
      <c r="Q70" s="46">
        <v>0</v>
      </c>
      <c r="R70" s="46">
        <v>0</v>
      </c>
      <c r="S70" s="74">
        <v>0</v>
      </c>
      <c r="U70" s="73">
        <v>145.28</v>
      </c>
      <c r="V70" s="74">
        <v>-17.100000000000001</v>
      </c>
      <c r="W70">
        <v>92.79</v>
      </c>
      <c r="X70">
        <v>-17</v>
      </c>
      <c r="Y70">
        <v>-0.1</v>
      </c>
      <c r="Z70">
        <v>13.53</v>
      </c>
      <c r="AA70">
        <v>9.67</v>
      </c>
      <c r="AB70">
        <v>0.28999999999999998</v>
      </c>
      <c r="AC70">
        <v>29</v>
      </c>
    </row>
    <row r="71" spans="7:29">
      <c r="G71" t="s">
        <v>113</v>
      </c>
      <c r="H71" s="73">
        <v>64.760000000000005</v>
      </c>
      <c r="I71" s="46">
        <v>0</v>
      </c>
      <c r="J71" s="46">
        <v>33.83</v>
      </c>
      <c r="K71" s="46">
        <v>43.5</v>
      </c>
      <c r="L71" s="46">
        <v>11.6</v>
      </c>
      <c r="M71" s="74">
        <v>0.28999999999999998</v>
      </c>
      <c r="N71" s="73">
        <v>0</v>
      </c>
      <c r="O71" s="46">
        <v>-127</v>
      </c>
      <c r="P71" s="46">
        <v>0</v>
      </c>
      <c r="Q71" s="46">
        <v>0</v>
      </c>
      <c r="R71" s="46">
        <v>0</v>
      </c>
      <c r="S71" s="74">
        <v>0</v>
      </c>
      <c r="U71" s="73">
        <v>153.97999999999999</v>
      </c>
      <c r="V71" s="74">
        <v>-127.1</v>
      </c>
      <c r="W71">
        <v>64.760000000000005</v>
      </c>
      <c r="X71">
        <v>-127</v>
      </c>
      <c r="Y71">
        <v>-0.1</v>
      </c>
      <c r="Z71">
        <v>11.6</v>
      </c>
      <c r="AA71">
        <v>43.5</v>
      </c>
      <c r="AB71">
        <v>0.28999999999999998</v>
      </c>
      <c r="AC71">
        <v>33.83</v>
      </c>
    </row>
    <row r="72" spans="7:29">
      <c r="G72" t="s">
        <v>114</v>
      </c>
      <c r="H72" s="73">
        <v>55.1</v>
      </c>
      <c r="I72" s="46">
        <v>0</v>
      </c>
      <c r="J72" s="46">
        <v>33.83</v>
      </c>
      <c r="K72" s="46">
        <v>33.83</v>
      </c>
      <c r="L72" s="46">
        <v>10.63</v>
      </c>
      <c r="M72" s="74">
        <v>0.28999999999999998</v>
      </c>
      <c r="N72" s="73">
        <v>0</v>
      </c>
      <c r="O72" s="46">
        <v>-99</v>
      </c>
      <c r="P72" s="46">
        <v>0</v>
      </c>
      <c r="Q72" s="46">
        <v>0</v>
      </c>
      <c r="R72" s="46">
        <v>0</v>
      </c>
      <c r="S72" s="74">
        <v>0</v>
      </c>
      <c r="U72" s="73">
        <v>133.68</v>
      </c>
      <c r="V72" s="74">
        <v>-99.1</v>
      </c>
      <c r="W72">
        <v>55.1</v>
      </c>
      <c r="X72">
        <v>-99</v>
      </c>
      <c r="Y72">
        <v>-0.1</v>
      </c>
      <c r="Z72">
        <v>10.63</v>
      </c>
      <c r="AA72">
        <v>33.83</v>
      </c>
      <c r="AB72">
        <v>0.28999999999999998</v>
      </c>
      <c r="AC72">
        <v>33.83</v>
      </c>
    </row>
    <row r="73" spans="7:29">
      <c r="G73" t="s">
        <v>115</v>
      </c>
      <c r="H73" s="73">
        <v>48.32</v>
      </c>
      <c r="I73" s="46">
        <v>0</v>
      </c>
      <c r="J73" s="46">
        <v>14.5</v>
      </c>
      <c r="K73" s="46">
        <v>26.1</v>
      </c>
      <c r="L73" s="46">
        <v>9.67</v>
      </c>
      <c r="M73" s="74">
        <v>0.28999999999999998</v>
      </c>
      <c r="N73" s="73">
        <v>0</v>
      </c>
      <c r="O73" s="46">
        <v>-93</v>
      </c>
      <c r="P73" s="46">
        <v>0</v>
      </c>
      <c r="Q73" s="46">
        <v>0</v>
      </c>
      <c r="R73" s="46">
        <v>0</v>
      </c>
      <c r="S73" s="74">
        <v>0</v>
      </c>
      <c r="U73" s="73">
        <v>98.88</v>
      </c>
      <c r="V73" s="74">
        <v>-93.1</v>
      </c>
      <c r="W73">
        <v>48.32</v>
      </c>
      <c r="X73">
        <v>-93</v>
      </c>
      <c r="Y73">
        <v>-0.1</v>
      </c>
      <c r="Z73">
        <v>9.67</v>
      </c>
      <c r="AA73">
        <v>26.1</v>
      </c>
      <c r="AB73">
        <v>0.28999999999999998</v>
      </c>
      <c r="AC73">
        <v>14.5</v>
      </c>
    </row>
    <row r="74" spans="7:29">
      <c r="G74" t="s">
        <v>116</v>
      </c>
      <c r="H74" s="73">
        <v>49.29</v>
      </c>
      <c r="I74" s="46">
        <v>0</v>
      </c>
      <c r="J74" s="46">
        <v>19.329999999999998</v>
      </c>
      <c r="K74" s="46">
        <v>18.37</v>
      </c>
      <c r="L74" s="46">
        <v>8.6999999999999993</v>
      </c>
      <c r="M74" s="74">
        <v>0.28999999999999998</v>
      </c>
      <c r="N74" s="73">
        <v>0</v>
      </c>
      <c r="O74" s="46">
        <v>-92</v>
      </c>
      <c r="P74" s="46">
        <v>0</v>
      </c>
      <c r="Q74" s="46">
        <v>0</v>
      </c>
      <c r="R74" s="46">
        <v>0</v>
      </c>
      <c r="S74" s="74">
        <v>0</v>
      </c>
      <c r="U74" s="73">
        <v>95.98</v>
      </c>
      <c r="V74" s="74">
        <v>-92.1</v>
      </c>
      <c r="W74">
        <v>49.29</v>
      </c>
      <c r="X74">
        <v>-92</v>
      </c>
      <c r="Y74">
        <v>-0.1</v>
      </c>
      <c r="Z74">
        <v>8.6999999999999993</v>
      </c>
      <c r="AA74">
        <v>18.37</v>
      </c>
      <c r="AB74">
        <v>0.28999999999999998</v>
      </c>
      <c r="AC74">
        <v>19.329999999999998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11.59</v>
      </c>
      <c r="L75" s="46">
        <v>8.6999999999999993</v>
      </c>
      <c r="M75" s="74">
        <v>9.67</v>
      </c>
      <c r="N75" s="73">
        <v>-37</v>
      </c>
      <c r="O75" s="46">
        <v>-123</v>
      </c>
      <c r="P75" s="46">
        <v>0</v>
      </c>
      <c r="Q75" s="46">
        <v>0</v>
      </c>
      <c r="R75" s="46">
        <v>0</v>
      </c>
      <c r="S75" s="74">
        <v>0</v>
      </c>
      <c r="U75" s="73">
        <v>29.96</v>
      </c>
      <c r="V75" s="74">
        <v>-160.1</v>
      </c>
      <c r="W75">
        <v>-37</v>
      </c>
      <c r="X75">
        <v>-123</v>
      </c>
      <c r="Y75">
        <v>-0.1</v>
      </c>
      <c r="Z75">
        <v>8.6999999999999993</v>
      </c>
      <c r="AA75">
        <v>11.59</v>
      </c>
      <c r="AB75">
        <v>9.67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19.329999999999998</v>
      </c>
      <c r="K76" s="46">
        <v>0</v>
      </c>
      <c r="L76" s="46">
        <v>9.18</v>
      </c>
      <c r="M76" s="74">
        <v>6.96</v>
      </c>
      <c r="N76" s="73">
        <v>-42</v>
      </c>
      <c r="O76" s="46">
        <v>-122</v>
      </c>
      <c r="P76" s="46">
        <v>0</v>
      </c>
      <c r="Q76" s="46">
        <v>0</v>
      </c>
      <c r="R76" s="46">
        <v>0</v>
      </c>
      <c r="S76" s="74">
        <v>0</v>
      </c>
      <c r="U76" s="73">
        <v>35.47</v>
      </c>
      <c r="V76" s="74">
        <v>-164.1</v>
      </c>
      <c r="W76">
        <v>-42</v>
      </c>
      <c r="X76">
        <v>-122</v>
      </c>
      <c r="Y76">
        <v>-0.1</v>
      </c>
      <c r="Z76">
        <v>9.18</v>
      </c>
      <c r="AA76">
        <v>0</v>
      </c>
      <c r="AB76">
        <v>6.96</v>
      </c>
      <c r="AC76">
        <v>19.329999999999998</v>
      </c>
    </row>
    <row r="77" spans="7:29">
      <c r="G77" t="s">
        <v>119</v>
      </c>
      <c r="H77" s="73">
        <v>0</v>
      </c>
      <c r="I77" s="46">
        <v>0</v>
      </c>
      <c r="J77" s="46">
        <v>28.99</v>
      </c>
      <c r="K77" s="46">
        <v>0</v>
      </c>
      <c r="L77" s="46">
        <v>10.15</v>
      </c>
      <c r="M77" s="74">
        <v>9.67</v>
      </c>
      <c r="N77" s="73">
        <v>-32</v>
      </c>
      <c r="O77" s="46">
        <v>-99</v>
      </c>
      <c r="P77" s="46">
        <v>0</v>
      </c>
      <c r="Q77" s="46">
        <v>0</v>
      </c>
      <c r="R77" s="46">
        <v>0</v>
      </c>
      <c r="S77" s="74">
        <v>0</v>
      </c>
      <c r="U77" s="73">
        <v>48.81</v>
      </c>
      <c r="V77" s="74">
        <v>-131.1</v>
      </c>
      <c r="W77">
        <v>-32</v>
      </c>
      <c r="X77">
        <v>-99</v>
      </c>
      <c r="Y77">
        <v>-0.1</v>
      </c>
      <c r="Z77">
        <v>10.15</v>
      </c>
      <c r="AA77">
        <v>0</v>
      </c>
      <c r="AB77">
        <v>9.67</v>
      </c>
      <c r="AC77">
        <v>28.99</v>
      </c>
    </row>
    <row r="78" spans="7:29">
      <c r="G78" t="s">
        <v>120</v>
      </c>
      <c r="H78" s="73">
        <v>0</v>
      </c>
      <c r="I78" s="46">
        <v>0</v>
      </c>
      <c r="J78" s="46">
        <v>28.99</v>
      </c>
      <c r="K78" s="46">
        <v>0</v>
      </c>
      <c r="L78" s="46">
        <v>10.15</v>
      </c>
      <c r="M78" s="74">
        <v>9.67</v>
      </c>
      <c r="N78" s="73">
        <v>-35</v>
      </c>
      <c r="O78" s="46">
        <v>-104</v>
      </c>
      <c r="P78" s="46">
        <v>0</v>
      </c>
      <c r="Q78" s="46">
        <v>0</v>
      </c>
      <c r="R78" s="46">
        <v>0</v>
      </c>
      <c r="S78" s="74">
        <v>0</v>
      </c>
      <c r="U78" s="73">
        <v>48.81</v>
      </c>
      <c r="V78" s="74">
        <v>-139.1</v>
      </c>
      <c r="W78">
        <v>-35</v>
      </c>
      <c r="X78">
        <v>-104</v>
      </c>
      <c r="Y78">
        <v>-0.1</v>
      </c>
      <c r="Z78">
        <v>10.15</v>
      </c>
      <c r="AA78">
        <v>0</v>
      </c>
      <c r="AB78">
        <v>9.67</v>
      </c>
      <c r="AC78">
        <v>28.99</v>
      </c>
    </row>
    <row r="79" spans="7:29">
      <c r="G79" t="s">
        <v>121</v>
      </c>
      <c r="H79" s="73">
        <v>0</v>
      </c>
      <c r="I79" s="46">
        <v>0</v>
      </c>
      <c r="J79" s="46">
        <v>14.49</v>
      </c>
      <c r="K79" s="46">
        <v>0</v>
      </c>
      <c r="L79" s="46">
        <v>11.12</v>
      </c>
      <c r="M79" s="74">
        <v>8.1199999999999992</v>
      </c>
      <c r="N79" s="73">
        <v>-83</v>
      </c>
      <c r="O79" s="46">
        <v>-140</v>
      </c>
      <c r="P79" s="46">
        <v>0</v>
      </c>
      <c r="Q79" s="46">
        <v>0</v>
      </c>
      <c r="R79" s="46">
        <v>0</v>
      </c>
      <c r="S79" s="74">
        <v>0</v>
      </c>
      <c r="U79" s="73">
        <v>33.729999999999997</v>
      </c>
      <c r="V79" s="74">
        <v>-223.1</v>
      </c>
      <c r="W79">
        <v>-83</v>
      </c>
      <c r="X79">
        <v>-140</v>
      </c>
      <c r="Y79">
        <v>-0.1</v>
      </c>
      <c r="Z79">
        <v>11.12</v>
      </c>
      <c r="AA79">
        <v>0</v>
      </c>
      <c r="AB79">
        <v>8.1199999999999992</v>
      </c>
      <c r="AC79">
        <v>14.49</v>
      </c>
    </row>
    <row r="80" spans="7:29">
      <c r="G80" t="s">
        <v>122</v>
      </c>
      <c r="H80" s="73">
        <v>0</v>
      </c>
      <c r="I80" s="46">
        <v>0</v>
      </c>
      <c r="J80" s="46">
        <v>9.67</v>
      </c>
      <c r="K80" s="46">
        <v>0</v>
      </c>
      <c r="L80" s="46">
        <v>11.11</v>
      </c>
      <c r="M80" s="74">
        <v>5.51</v>
      </c>
      <c r="N80" s="73">
        <v>-88</v>
      </c>
      <c r="O80" s="46">
        <v>-140</v>
      </c>
      <c r="P80" s="46">
        <v>0</v>
      </c>
      <c r="Q80" s="46">
        <v>0</v>
      </c>
      <c r="R80" s="46">
        <v>0</v>
      </c>
      <c r="S80" s="74">
        <v>0</v>
      </c>
      <c r="U80" s="73">
        <v>26.29</v>
      </c>
      <c r="V80" s="74">
        <v>-228.1</v>
      </c>
      <c r="W80">
        <v>-88</v>
      </c>
      <c r="X80">
        <v>-140</v>
      </c>
      <c r="Y80">
        <v>-0.1</v>
      </c>
      <c r="Z80">
        <v>11.11</v>
      </c>
      <c r="AA80">
        <v>0</v>
      </c>
      <c r="AB80">
        <v>5.51</v>
      </c>
      <c r="AC80">
        <v>9.67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11.11</v>
      </c>
      <c r="M81" s="74">
        <v>7.06</v>
      </c>
      <c r="N81" s="73">
        <v>-83</v>
      </c>
      <c r="O81" s="46">
        <v>-139</v>
      </c>
      <c r="P81" s="46">
        <v>0</v>
      </c>
      <c r="Q81" s="46">
        <v>0</v>
      </c>
      <c r="R81" s="46">
        <v>0</v>
      </c>
      <c r="S81" s="74">
        <v>0</v>
      </c>
      <c r="U81" s="73">
        <v>18.170000000000002</v>
      </c>
      <c r="V81" s="74">
        <v>-222.1</v>
      </c>
      <c r="W81">
        <v>-83</v>
      </c>
      <c r="X81">
        <v>-139</v>
      </c>
      <c r="Y81">
        <v>-0.1</v>
      </c>
      <c r="Z81">
        <v>11.11</v>
      </c>
      <c r="AA81">
        <v>0</v>
      </c>
      <c r="AB81">
        <v>7.06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11.12</v>
      </c>
      <c r="M82" s="74">
        <v>6.67</v>
      </c>
      <c r="N82" s="73">
        <v>-85</v>
      </c>
      <c r="O82" s="46">
        <v>-153</v>
      </c>
      <c r="P82" s="46">
        <v>0</v>
      </c>
      <c r="Q82" s="46">
        <v>0</v>
      </c>
      <c r="R82" s="46">
        <v>0</v>
      </c>
      <c r="S82" s="74">
        <v>0</v>
      </c>
      <c r="U82" s="73">
        <v>17.79</v>
      </c>
      <c r="V82" s="74">
        <v>-238.1</v>
      </c>
      <c r="W82">
        <v>-85</v>
      </c>
      <c r="X82">
        <v>-153</v>
      </c>
      <c r="Y82">
        <v>-0.1</v>
      </c>
      <c r="Z82">
        <v>11.12</v>
      </c>
      <c r="AA82">
        <v>0</v>
      </c>
      <c r="AB82">
        <v>6.67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10.15</v>
      </c>
      <c r="M83" s="74">
        <v>5.8</v>
      </c>
      <c r="N83" s="73">
        <v>-67</v>
      </c>
      <c r="O83" s="46">
        <v>-158</v>
      </c>
      <c r="P83" s="46">
        <v>0</v>
      </c>
      <c r="Q83" s="46">
        <v>0</v>
      </c>
      <c r="R83" s="46">
        <v>0</v>
      </c>
      <c r="S83" s="74">
        <v>0</v>
      </c>
      <c r="U83" s="73">
        <v>15.95</v>
      </c>
      <c r="V83" s="74">
        <v>-225.1</v>
      </c>
      <c r="W83">
        <v>-67</v>
      </c>
      <c r="X83">
        <v>-158</v>
      </c>
      <c r="Y83">
        <v>-0.1</v>
      </c>
      <c r="Z83">
        <v>10.15</v>
      </c>
      <c r="AA83">
        <v>0</v>
      </c>
      <c r="AB83">
        <v>5.8</v>
      </c>
      <c r="AC83">
        <v>0</v>
      </c>
    </row>
    <row r="84" spans="7:29">
      <c r="G84" t="s">
        <v>126</v>
      </c>
      <c r="H84" s="73">
        <v>0</v>
      </c>
      <c r="I84" s="46">
        <v>0</v>
      </c>
      <c r="J84" s="46">
        <v>14.5</v>
      </c>
      <c r="K84" s="46">
        <v>0</v>
      </c>
      <c r="L84" s="46">
        <v>10.15</v>
      </c>
      <c r="M84" s="74">
        <v>4.93</v>
      </c>
      <c r="N84" s="73">
        <v>-60</v>
      </c>
      <c r="O84" s="46">
        <v>-185</v>
      </c>
      <c r="P84" s="46">
        <v>0</v>
      </c>
      <c r="Q84" s="46">
        <v>0</v>
      </c>
      <c r="R84" s="46">
        <v>0</v>
      </c>
      <c r="S84" s="74">
        <v>0</v>
      </c>
      <c r="U84" s="73">
        <v>29.58</v>
      </c>
      <c r="V84" s="74">
        <v>-245.1</v>
      </c>
      <c r="W84">
        <v>-60</v>
      </c>
      <c r="X84">
        <v>-185</v>
      </c>
      <c r="Y84">
        <v>-0.1</v>
      </c>
      <c r="Z84">
        <v>10.15</v>
      </c>
      <c r="AA84">
        <v>0</v>
      </c>
      <c r="AB84">
        <v>4.93</v>
      </c>
      <c r="AC84">
        <v>14.5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10.15</v>
      </c>
      <c r="M85" s="74">
        <v>3.87</v>
      </c>
      <c r="N85" s="73">
        <v>-69</v>
      </c>
      <c r="O85" s="46">
        <v>-184</v>
      </c>
      <c r="P85" s="46">
        <v>0</v>
      </c>
      <c r="Q85" s="46">
        <v>0</v>
      </c>
      <c r="R85" s="46">
        <v>0</v>
      </c>
      <c r="S85" s="74">
        <v>0</v>
      </c>
      <c r="U85" s="73">
        <v>14.02</v>
      </c>
      <c r="V85" s="74">
        <v>-253.1</v>
      </c>
      <c r="W85">
        <v>-69</v>
      </c>
      <c r="X85">
        <v>-184</v>
      </c>
      <c r="Y85">
        <v>-0.1</v>
      </c>
      <c r="Z85">
        <v>10.15</v>
      </c>
      <c r="AA85">
        <v>0</v>
      </c>
      <c r="AB85">
        <v>3.87</v>
      </c>
      <c r="AC85">
        <v>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10.15</v>
      </c>
      <c r="M86" s="74">
        <v>3.96</v>
      </c>
      <c r="N86" s="73">
        <v>-63</v>
      </c>
      <c r="O86" s="46">
        <v>-176</v>
      </c>
      <c r="P86" s="46">
        <v>0</v>
      </c>
      <c r="Q86" s="46">
        <v>0</v>
      </c>
      <c r="R86" s="46">
        <v>0</v>
      </c>
      <c r="S86" s="74">
        <v>0</v>
      </c>
      <c r="U86" s="73">
        <v>14.11</v>
      </c>
      <c r="V86" s="74">
        <v>-239.1</v>
      </c>
      <c r="W86">
        <v>-63</v>
      </c>
      <c r="X86">
        <v>-176</v>
      </c>
      <c r="Y86">
        <v>-0.1</v>
      </c>
      <c r="Z86">
        <v>10.15</v>
      </c>
      <c r="AA86">
        <v>0</v>
      </c>
      <c r="AB86">
        <v>3.96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10.15</v>
      </c>
      <c r="M87" s="74">
        <v>3.58</v>
      </c>
      <c r="N87" s="73">
        <v>-69</v>
      </c>
      <c r="O87" s="46">
        <v>-182</v>
      </c>
      <c r="P87" s="46">
        <v>-15</v>
      </c>
      <c r="Q87" s="46">
        <v>0</v>
      </c>
      <c r="R87" s="46">
        <v>0</v>
      </c>
      <c r="S87" s="74">
        <v>0</v>
      </c>
      <c r="U87" s="73">
        <v>13.73</v>
      </c>
      <c r="V87" s="74">
        <v>-266.10000000000002</v>
      </c>
      <c r="W87">
        <v>-69</v>
      </c>
      <c r="X87">
        <v>-182</v>
      </c>
      <c r="Y87">
        <v>-0.1</v>
      </c>
      <c r="Z87">
        <v>10.15</v>
      </c>
      <c r="AA87">
        <v>0</v>
      </c>
      <c r="AB87">
        <v>3.58</v>
      </c>
      <c r="AC87">
        <v>-15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10.15</v>
      </c>
      <c r="M88" s="74">
        <v>3.48</v>
      </c>
      <c r="N88" s="73">
        <v>-70</v>
      </c>
      <c r="O88" s="46">
        <v>-168</v>
      </c>
      <c r="P88" s="46">
        <v>-15</v>
      </c>
      <c r="Q88" s="46">
        <v>0</v>
      </c>
      <c r="R88" s="46">
        <v>0</v>
      </c>
      <c r="S88" s="74">
        <v>0</v>
      </c>
      <c r="U88" s="73">
        <v>13.63</v>
      </c>
      <c r="V88" s="74">
        <v>-253.1</v>
      </c>
      <c r="W88">
        <v>-70</v>
      </c>
      <c r="X88">
        <v>-168</v>
      </c>
      <c r="Y88">
        <v>-0.1</v>
      </c>
      <c r="Z88">
        <v>10.15</v>
      </c>
      <c r="AA88">
        <v>0</v>
      </c>
      <c r="AB88">
        <v>3.48</v>
      </c>
      <c r="AC88">
        <v>-15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9.18</v>
      </c>
      <c r="M89" s="74">
        <v>3.29</v>
      </c>
      <c r="N89" s="73">
        <v>-18</v>
      </c>
      <c r="O89" s="46">
        <v>-132</v>
      </c>
      <c r="P89" s="46">
        <v>0</v>
      </c>
      <c r="Q89" s="46">
        <v>0</v>
      </c>
      <c r="R89" s="46">
        <v>0</v>
      </c>
      <c r="S89" s="74">
        <v>0</v>
      </c>
      <c r="U89" s="73">
        <v>12.47</v>
      </c>
      <c r="V89" s="74">
        <v>-150.1</v>
      </c>
      <c r="W89">
        <v>-18</v>
      </c>
      <c r="X89">
        <v>-132</v>
      </c>
      <c r="Y89">
        <v>-0.1</v>
      </c>
      <c r="Z89">
        <v>9.18</v>
      </c>
      <c r="AA89">
        <v>0</v>
      </c>
      <c r="AB89">
        <v>3.29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9.18</v>
      </c>
      <c r="M90" s="74">
        <v>2.61</v>
      </c>
      <c r="N90" s="73">
        <v>-30</v>
      </c>
      <c r="O90" s="46">
        <v>-123</v>
      </c>
      <c r="P90" s="46">
        <v>0</v>
      </c>
      <c r="Q90" s="46">
        <v>0</v>
      </c>
      <c r="R90" s="46">
        <v>0</v>
      </c>
      <c r="S90" s="74">
        <v>0</v>
      </c>
      <c r="U90" s="73">
        <v>11.79</v>
      </c>
      <c r="V90" s="74">
        <v>-153.1</v>
      </c>
      <c r="W90">
        <v>-30</v>
      </c>
      <c r="X90">
        <v>-123</v>
      </c>
      <c r="Y90">
        <v>-0.1</v>
      </c>
      <c r="Z90">
        <v>9.18</v>
      </c>
      <c r="AA90">
        <v>0</v>
      </c>
      <c r="AB90">
        <v>2.61</v>
      </c>
      <c r="AC90">
        <v>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9.18</v>
      </c>
      <c r="M91" s="74">
        <v>1.74</v>
      </c>
      <c r="N91" s="73">
        <v>-68</v>
      </c>
      <c r="O91" s="46">
        <v>-139</v>
      </c>
      <c r="P91" s="46">
        <v>0</v>
      </c>
      <c r="Q91" s="46">
        <v>0</v>
      </c>
      <c r="R91" s="46">
        <v>0</v>
      </c>
      <c r="S91" s="74">
        <v>0</v>
      </c>
      <c r="U91" s="73">
        <v>10.92</v>
      </c>
      <c r="V91" s="74">
        <v>-207.1</v>
      </c>
      <c r="W91">
        <v>-68</v>
      </c>
      <c r="X91">
        <v>-139</v>
      </c>
      <c r="Y91">
        <v>-0.1</v>
      </c>
      <c r="Z91">
        <v>9.18</v>
      </c>
      <c r="AA91">
        <v>0</v>
      </c>
      <c r="AB91">
        <v>1.74</v>
      </c>
      <c r="AC91">
        <v>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9.18</v>
      </c>
      <c r="M92" s="74">
        <v>1.1599999999999999</v>
      </c>
      <c r="N92" s="73">
        <v>-55</v>
      </c>
      <c r="O92" s="46">
        <v>-131</v>
      </c>
      <c r="P92" s="46">
        <v>0</v>
      </c>
      <c r="Q92" s="46">
        <v>0</v>
      </c>
      <c r="R92" s="46">
        <v>0</v>
      </c>
      <c r="S92" s="74">
        <v>0</v>
      </c>
      <c r="U92" s="73">
        <v>10.34</v>
      </c>
      <c r="V92" s="74">
        <v>-186.1</v>
      </c>
      <c r="W92">
        <v>-55</v>
      </c>
      <c r="X92">
        <v>-131</v>
      </c>
      <c r="Y92">
        <v>-0.1</v>
      </c>
      <c r="Z92">
        <v>9.18</v>
      </c>
      <c r="AA92">
        <v>0</v>
      </c>
      <c r="AB92">
        <v>1.1599999999999999</v>
      </c>
      <c r="AC92">
        <v>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9.18</v>
      </c>
      <c r="M93" s="74">
        <v>0.97</v>
      </c>
      <c r="N93" s="73">
        <v>-77</v>
      </c>
      <c r="O93" s="46">
        <v>-121</v>
      </c>
      <c r="P93" s="46">
        <v>0</v>
      </c>
      <c r="Q93" s="46">
        <v>0</v>
      </c>
      <c r="R93" s="46">
        <v>0</v>
      </c>
      <c r="S93" s="74">
        <v>0</v>
      </c>
      <c r="U93" s="73">
        <v>10.15</v>
      </c>
      <c r="V93" s="74">
        <v>-198.1</v>
      </c>
      <c r="W93">
        <v>-77</v>
      </c>
      <c r="X93">
        <v>-121</v>
      </c>
      <c r="Y93">
        <v>-0.1</v>
      </c>
      <c r="Z93">
        <v>9.18</v>
      </c>
      <c r="AA93">
        <v>0</v>
      </c>
      <c r="AB93">
        <v>0.97</v>
      </c>
      <c r="AC93">
        <v>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9.19</v>
      </c>
      <c r="M94" s="74">
        <v>1.06</v>
      </c>
      <c r="N94" s="73">
        <v>-78</v>
      </c>
      <c r="O94" s="46">
        <v>-121</v>
      </c>
      <c r="P94" s="46">
        <v>0</v>
      </c>
      <c r="Q94" s="46">
        <v>0</v>
      </c>
      <c r="R94" s="46">
        <v>0</v>
      </c>
      <c r="S94" s="74">
        <v>0</v>
      </c>
      <c r="U94" s="73">
        <v>10.25</v>
      </c>
      <c r="V94" s="74">
        <v>-199.1</v>
      </c>
      <c r="W94">
        <v>-78</v>
      </c>
      <c r="X94">
        <v>-121</v>
      </c>
      <c r="Y94">
        <v>-0.1</v>
      </c>
      <c r="Z94">
        <v>9.19</v>
      </c>
      <c r="AA94">
        <v>0</v>
      </c>
      <c r="AB94">
        <v>1.06</v>
      </c>
      <c r="AC94">
        <v>0</v>
      </c>
    </row>
    <row r="95" spans="7:29">
      <c r="G95" t="s">
        <v>137</v>
      </c>
      <c r="H95" s="73">
        <v>0</v>
      </c>
      <c r="I95" s="46">
        <v>0</v>
      </c>
      <c r="J95" s="46">
        <v>35.76</v>
      </c>
      <c r="K95" s="46">
        <v>0</v>
      </c>
      <c r="L95" s="46">
        <v>6.77</v>
      </c>
      <c r="M95" s="74">
        <v>1.84</v>
      </c>
      <c r="N95" s="73">
        <v>-12</v>
      </c>
      <c r="O95" s="46">
        <v>-123</v>
      </c>
      <c r="P95" s="46">
        <v>0</v>
      </c>
      <c r="Q95" s="46">
        <v>0</v>
      </c>
      <c r="R95" s="46">
        <v>0</v>
      </c>
      <c r="S95" s="74">
        <v>0</v>
      </c>
      <c r="U95" s="73">
        <v>44.37</v>
      </c>
      <c r="V95" s="74">
        <v>-135.1</v>
      </c>
      <c r="W95">
        <v>-12</v>
      </c>
      <c r="X95">
        <v>-123</v>
      </c>
      <c r="Y95">
        <v>-0.1</v>
      </c>
      <c r="Z95">
        <v>6.77</v>
      </c>
      <c r="AA95">
        <v>0</v>
      </c>
      <c r="AB95">
        <v>1.84</v>
      </c>
      <c r="AC95">
        <v>35.76</v>
      </c>
    </row>
    <row r="96" spans="7:29">
      <c r="G96" t="s">
        <v>138</v>
      </c>
      <c r="H96" s="73">
        <v>0</v>
      </c>
      <c r="I96" s="46">
        <v>0</v>
      </c>
      <c r="J96" s="46">
        <v>26.09</v>
      </c>
      <c r="K96" s="46">
        <v>0</v>
      </c>
      <c r="L96" s="46">
        <v>6.77</v>
      </c>
      <c r="M96" s="74">
        <v>0.57999999999999996</v>
      </c>
      <c r="N96" s="73">
        <v>-17</v>
      </c>
      <c r="O96" s="46">
        <v>-121</v>
      </c>
      <c r="P96" s="46">
        <v>0</v>
      </c>
      <c r="Q96" s="46">
        <v>0</v>
      </c>
      <c r="R96" s="46">
        <v>0</v>
      </c>
      <c r="S96" s="74">
        <v>0</v>
      </c>
      <c r="U96" s="73">
        <v>33.44</v>
      </c>
      <c r="V96" s="74">
        <v>-138.1</v>
      </c>
      <c r="W96">
        <v>-17</v>
      </c>
      <c r="X96">
        <v>-121</v>
      </c>
      <c r="Y96">
        <v>-0.1</v>
      </c>
      <c r="Z96">
        <v>6.77</v>
      </c>
      <c r="AA96">
        <v>0</v>
      </c>
      <c r="AB96">
        <v>0.57999999999999996</v>
      </c>
      <c r="AC96">
        <v>26.09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6.76</v>
      </c>
      <c r="M97" s="74">
        <v>0.39</v>
      </c>
      <c r="N97" s="73">
        <v>0</v>
      </c>
      <c r="O97" s="46">
        <v>-119</v>
      </c>
      <c r="P97" s="46">
        <v>0</v>
      </c>
      <c r="Q97" s="46">
        <v>0</v>
      </c>
      <c r="R97" s="46">
        <v>0</v>
      </c>
      <c r="S97" s="74">
        <v>0</v>
      </c>
      <c r="U97" s="73">
        <v>7.15</v>
      </c>
      <c r="V97" s="74">
        <v>-119.1</v>
      </c>
      <c r="W97">
        <v>0</v>
      </c>
      <c r="X97">
        <v>-119</v>
      </c>
      <c r="Y97">
        <v>-0.1</v>
      </c>
      <c r="Z97">
        <v>6.76</v>
      </c>
      <c r="AA97">
        <v>0</v>
      </c>
      <c r="AB97">
        <v>0.39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6.77</v>
      </c>
      <c r="M98" s="74">
        <v>0.19</v>
      </c>
      <c r="N98" s="73">
        <v>0</v>
      </c>
      <c r="O98" s="46">
        <v>-110</v>
      </c>
      <c r="P98" s="46">
        <v>0</v>
      </c>
      <c r="Q98" s="46">
        <v>0</v>
      </c>
      <c r="R98" s="46">
        <v>0</v>
      </c>
      <c r="S98" s="74">
        <v>0</v>
      </c>
      <c r="U98" s="73">
        <v>6.96</v>
      </c>
      <c r="V98" s="74">
        <v>-110.1</v>
      </c>
      <c r="W98">
        <v>0</v>
      </c>
      <c r="X98">
        <v>-110</v>
      </c>
      <c r="Y98">
        <v>-0.1</v>
      </c>
      <c r="Z98">
        <v>6.77</v>
      </c>
      <c r="AA98">
        <v>0</v>
      </c>
      <c r="AB98">
        <v>0.19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0.61521000000000026</v>
      </c>
      <c r="I99" s="69">
        <f t="shared" ref="I99:BQ99" si="1">SUM(I3:I98)/4000</f>
        <v>0</v>
      </c>
      <c r="J99" s="69">
        <f t="shared" si="1"/>
        <v>0.14305000000000001</v>
      </c>
      <c r="K99" s="69">
        <f t="shared" si="1"/>
        <v>0.22908500000000001</v>
      </c>
      <c r="L99" s="69">
        <f t="shared" si="1"/>
        <v>0.23066999999999988</v>
      </c>
      <c r="M99" s="69">
        <f t="shared" si="1"/>
        <v>2.8862499999999996E-2</v>
      </c>
      <c r="N99" s="68">
        <f t="shared" si="1"/>
        <v>-0.46925</v>
      </c>
      <c r="O99" s="69">
        <f t="shared" si="1"/>
        <v>-2.6825000000000001</v>
      </c>
      <c r="P99" s="69">
        <f t="shared" si="1"/>
        <v>-0.68525000000000003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1.2468775000000001</v>
      </c>
      <c r="V99" s="70">
        <f t="shared" si="1"/>
        <v>-3.8381500000000042</v>
      </c>
      <c r="W99">
        <f t="shared" si="1"/>
        <v>0.14595999999999992</v>
      </c>
      <c r="X99">
        <f t="shared" si="1"/>
        <v>-2.6825000000000001</v>
      </c>
      <c r="Y99">
        <f t="shared" si="1"/>
        <v>-1.15E-3</v>
      </c>
      <c r="Z99">
        <f t="shared" si="1"/>
        <v>0.23066999999999988</v>
      </c>
      <c r="AA99">
        <f t="shared" si="1"/>
        <v>0.22908500000000001</v>
      </c>
      <c r="AB99">
        <f t="shared" si="1"/>
        <v>2.8862499999999996E-2</v>
      </c>
      <c r="AC99">
        <f t="shared" si="1"/>
        <v>-0.54220000000000013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45194</v>
      </c>
      <c r="U2" s="73" t="s">
        <v>229</v>
      </c>
      <c r="V2" s="74" t="s">
        <v>228</v>
      </c>
      <c r="W2" s="28" t="s">
        <v>261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0.82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0.82</v>
      </c>
      <c r="W25">
        <v>0</v>
      </c>
      <c r="X25">
        <v>0.82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0.81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0.81</v>
      </c>
      <c r="W26">
        <v>0</v>
      </c>
      <c r="X26">
        <v>0.81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14.5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14.5</v>
      </c>
      <c r="W92">
        <v>14.5</v>
      </c>
      <c r="X92">
        <v>0</v>
      </c>
    </row>
    <row r="93" spans="7:24">
      <c r="G93" t="s">
        <v>135</v>
      </c>
      <c r="H93" s="73">
        <v>0</v>
      </c>
      <c r="I93" s="46">
        <v>31.18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31.18</v>
      </c>
      <c r="W93">
        <v>31.18</v>
      </c>
      <c r="X93">
        <v>0</v>
      </c>
    </row>
    <row r="94" spans="7:24">
      <c r="G94" t="s">
        <v>136</v>
      </c>
      <c r="H94" s="73">
        <v>0</v>
      </c>
      <c r="I94" s="46">
        <v>40.14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40.14</v>
      </c>
      <c r="W94">
        <v>40.14</v>
      </c>
      <c r="X94">
        <v>0</v>
      </c>
    </row>
    <row r="95" spans="7:24">
      <c r="G95" t="s">
        <v>137</v>
      </c>
      <c r="H95" s="73">
        <v>0</v>
      </c>
      <c r="I95" s="46">
        <v>49.64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49.64</v>
      </c>
      <c r="W95">
        <v>49.64</v>
      </c>
      <c r="X95">
        <v>0</v>
      </c>
    </row>
    <row r="96" spans="7:24">
      <c r="G96" t="s">
        <v>138</v>
      </c>
      <c r="H96" s="73">
        <v>0</v>
      </c>
      <c r="I96" s="46">
        <v>51.71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51.71</v>
      </c>
      <c r="W96">
        <v>51.71</v>
      </c>
      <c r="X96">
        <v>0</v>
      </c>
    </row>
    <row r="97" spans="1:83">
      <c r="G97" t="s">
        <v>139</v>
      </c>
      <c r="H97" s="73">
        <v>0</v>
      </c>
      <c r="I97" s="46">
        <v>49.72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49.72</v>
      </c>
      <c r="W97">
        <v>49.72</v>
      </c>
      <c r="X97">
        <v>0</v>
      </c>
    </row>
    <row r="98" spans="1:83">
      <c r="G98" t="s">
        <v>140</v>
      </c>
      <c r="H98" s="73">
        <v>0</v>
      </c>
      <c r="I98" s="46">
        <v>45.31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45.31</v>
      </c>
      <c r="W98">
        <v>45.31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7.0550000000000002E-2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4.0749999999999998E-4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7.0957500000000007E-2</v>
      </c>
      <c r="W99">
        <f t="shared" si="1"/>
        <v>7.0550000000000002E-2</v>
      </c>
      <c r="X99">
        <f t="shared" si="1"/>
        <v>4.0749999999999998E-4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45194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10.0128</v>
      </c>
      <c r="E3">
        <f>GT_NG!P3</f>
        <v>-0.10416666666666666</v>
      </c>
      <c r="F3">
        <f>GT_Spot!P3</f>
        <v>0</v>
      </c>
      <c r="G3">
        <f>PPCL_NG!P3</f>
        <v>35.25</v>
      </c>
      <c r="H3">
        <f>PPCL_Spot!P3</f>
        <v>0</v>
      </c>
      <c r="I3">
        <f>Bawana_NG!P3</f>
        <v>79.930000000000007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911.08190708553809</v>
      </c>
      <c r="P3" s="36">
        <v>118.15</v>
      </c>
      <c r="Q3" s="36">
        <v>32.549978454909201</v>
      </c>
      <c r="R3" s="38">
        <v>0</v>
      </c>
      <c r="S3" s="38">
        <v>0</v>
      </c>
      <c r="T3" s="37">
        <f>SUMPRODUCT(LTA!J3:AN3,LTA!J$101:AN$101,LTA!J$103:AN$103)</f>
        <v>52.04</v>
      </c>
      <c r="U3" s="37">
        <f>SUMPRODUCT(LTA!J3:AN3,LTA!J$102:AN$102,LTA!J$103:AN$103)</f>
        <v>109.51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821.40999999999985</v>
      </c>
      <c r="AB3" s="75">
        <f>-STOA!N3</f>
        <v>0</v>
      </c>
      <c r="AC3">
        <f>SUMIF(B3:AB3,"&gt;0")*$AC$2-SUMIF(B3:AB3,"&lt;0")*($AC$2/(1-$AC$2))+SUMIF(AI3:AR3,"&gt;0")*$AC$2-SUMIF(AI3:AR3,"&lt;0")*($AC$2/(1-$AC$2))</f>
        <v>19.700294037706168</v>
      </c>
      <c r="AD3">
        <f>SUM(B3:AB3,AI3:AR3)-AC3</f>
        <v>2218.7602248360745</v>
      </c>
      <c r="AE3">
        <f>'IDT-1'!B3</f>
        <v>0</v>
      </c>
      <c r="AF3" s="24"/>
      <c r="AG3">
        <f>SUM(AD3:AF3)+AT3</f>
        <v>2218.7602248360745</v>
      </c>
      <c r="AI3" s="34">
        <f>PXIL!H3</f>
        <v>0</v>
      </c>
      <c r="AJ3" s="34">
        <f>PXIL!N3</f>
        <v>0</v>
      </c>
      <c r="AK3" s="34">
        <f>RTM_IEX!H3</f>
        <v>68.63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-0.10416666666666666</v>
      </c>
      <c r="F4">
        <f>GT_Spot!P4</f>
        <v>0</v>
      </c>
      <c r="G4">
        <f>PPCL_NG!P4</f>
        <v>35.25</v>
      </c>
      <c r="H4">
        <f>PPCL_Spot!P4</f>
        <v>0</v>
      </c>
      <c r="I4">
        <f>Bawana_NG!P4</f>
        <v>79.930000000000007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953.54905505299064</v>
      </c>
      <c r="P4" s="36">
        <v>118.15</v>
      </c>
      <c r="Q4" s="36">
        <v>32.549978454909201</v>
      </c>
      <c r="R4" s="38">
        <v>0</v>
      </c>
      <c r="S4" s="38">
        <v>0</v>
      </c>
      <c r="T4" s="37">
        <f>SUMPRODUCT(LTA!J4:AN4,LTA!J$101:AN$101,LTA!J$103:AN$103)</f>
        <v>52.04</v>
      </c>
      <c r="U4" s="37">
        <f>SUMPRODUCT(LTA!J4:AN4,LTA!J$102:AN$102,LTA!J$103:AN$103)</f>
        <v>109.29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786.61999999999989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19.468124939819749</v>
      </c>
      <c r="AD4">
        <f t="shared" ref="AD4:AD67" si="1">SUM(B4:AB4,AI4:AR4)-AC4</f>
        <v>2192.6095419014132</v>
      </c>
      <c r="AE4">
        <f>'IDT-1'!B4</f>
        <v>0</v>
      </c>
      <c r="AF4" s="24"/>
      <c r="AG4">
        <f t="shared" ref="AG4:AG67" si="2">SUM(AD4:AF4)+AT4</f>
        <v>2192.6095419014132</v>
      </c>
      <c r="AI4" s="34">
        <f>PXIL!H4</f>
        <v>0</v>
      </c>
      <c r="AJ4" s="34">
        <f>PXIL!N4</f>
        <v>0</v>
      </c>
      <c r="AK4" s="34">
        <f>RTM_IEX!H4</f>
        <v>34.79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-0.10416666666666666</v>
      </c>
      <c r="F5">
        <f>GT_Spot!P5</f>
        <v>0</v>
      </c>
      <c r="G5">
        <f>PPCL_NG!P5</f>
        <v>35.25</v>
      </c>
      <c r="H5">
        <f>PPCL_Spot!P5</f>
        <v>0</v>
      </c>
      <c r="I5">
        <f>Bawana_NG!P5</f>
        <v>79.930000000000007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929.82089005865657</v>
      </c>
      <c r="P5" s="36">
        <v>118.15</v>
      </c>
      <c r="Q5" s="36">
        <v>32.549978454909201</v>
      </c>
      <c r="R5" s="38">
        <v>0</v>
      </c>
      <c r="S5" s="38">
        <v>0</v>
      </c>
      <c r="T5" s="37">
        <f>SUMPRODUCT(LTA!J5:AN5,LTA!J$101:AN$101,LTA!J$103:AN$103)</f>
        <v>54.01</v>
      </c>
      <c r="U5" s="37">
        <f>SUMPRODUCT(LTA!J5:AN5,LTA!J$102:AN$102,LTA!J$103:AN$103)</f>
        <v>108.74000000000001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776.95</v>
      </c>
      <c r="AB5" s="75">
        <f>-STOA!N5</f>
        <v>0</v>
      </c>
      <c r="AC5">
        <f t="shared" si="0"/>
        <v>19.390877087869612</v>
      </c>
      <c r="AD5">
        <f t="shared" si="1"/>
        <v>2183.9086247590294</v>
      </c>
      <c r="AE5">
        <f>'IDT-1'!B5</f>
        <v>0</v>
      </c>
      <c r="AF5" s="24"/>
      <c r="AG5">
        <f t="shared" si="2"/>
        <v>2183.9086247590294</v>
      </c>
      <c r="AI5" s="34">
        <f>PXIL!H5</f>
        <v>0</v>
      </c>
      <c r="AJ5" s="34">
        <f>PXIL!N5</f>
        <v>0</v>
      </c>
      <c r="AK5" s="34">
        <f>RTM_IEX!H5</f>
        <v>57.99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-0.10416666666666666</v>
      </c>
      <c r="F6">
        <f>GT_Spot!P6</f>
        <v>0</v>
      </c>
      <c r="G6">
        <f>PPCL_NG!P6</f>
        <v>35.25</v>
      </c>
      <c r="H6">
        <f>PPCL_Spot!P6</f>
        <v>0</v>
      </c>
      <c r="I6">
        <f>Bawana_NG!P6</f>
        <v>79.930000000000007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939.48761833878132</v>
      </c>
      <c r="P6" s="36">
        <v>118.15</v>
      </c>
      <c r="Q6" s="36">
        <v>32.549978454909201</v>
      </c>
      <c r="R6" s="38">
        <v>0</v>
      </c>
      <c r="S6" s="38">
        <v>0</v>
      </c>
      <c r="T6" s="37">
        <f>SUMPRODUCT(LTA!J6:AN6,LTA!J$101:AN$101,LTA!J$103:AN$103)</f>
        <v>53.6</v>
      </c>
      <c r="U6" s="37">
        <f>SUMPRODUCT(LTA!J6:AN6,LTA!J$102:AN$102,LTA!J$103:AN$103)</f>
        <v>108.46000000000001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736.35000000000014</v>
      </c>
      <c r="AB6" s="75">
        <f>-STOA!N6</f>
        <v>0</v>
      </c>
      <c r="AC6">
        <f t="shared" si="0"/>
        <v>19.087160296734712</v>
      </c>
      <c r="AD6">
        <f t="shared" si="1"/>
        <v>2149.6990698302893</v>
      </c>
      <c r="AE6">
        <f>'IDT-1'!B6</f>
        <v>0</v>
      </c>
      <c r="AF6" s="24"/>
      <c r="AG6">
        <f t="shared" si="2"/>
        <v>2149.6990698302893</v>
      </c>
      <c r="AI6" s="34">
        <f>PXIL!H6</f>
        <v>0</v>
      </c>
      <c r="AJ6" s="34">
        <f>PXIL!N6</f>
        <v>0</v>
      </c>
      <c r="AK6" s="34">
        <f>RTM_IEX!H6</f>
        <v>55.1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-0.10416666666666666</v>
      </c>
      <c r="F7">
        <f>GT_Spot!P7</f>
        <v>0</v>
      </c>
      <c r="G7">
        <f>PPCL_NG!P7</f>
        <v>35.25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938.13295850308384</v>
      </c>
      <c r="P7" s="36">
        <v>119.52999999999997</v>
      </c>
      <c r="Q7" s="36">
        <v>32.549978454909201</v>
      </c>
      <c r="R7" s="38">
        <v>0</v>
      </c>
      <c r="S7" s="38">
        <v>0</v>
      </c>
      <c r="T7" s="37">
        <f>SUMPRODUCT(LTA!J7:AN7,LTA!J$101:AN$101,LTA!J$103:AN$103)</f>
        <v>53.26</v>
      </c>
      <c r="U7" s="37">
        <f>SUMPRODUCT(LTA!J7:AN7,LTA!J$102:AN$102,LTA!J$103:AN$103)</f>
        <v>108.22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715.81</v>
      </c>
      <c r="AB7" s="75">
        <f>-STOA!N7</f>
        <v>0</v>
      </c>
      <c r="AC7">
        <f t="shared" si="0"/>
        <v>18.920481518966273</v>
      </c>
      <c r="AD7">
        <f t="shared" si="1"/>
        <v>2130.9249784070989</v>
      </c>
      <c r="AE7">
        <f>'IDT-1'!B7</f>
        <v>0</v>
      </c>
      <c r="AF7" s="24"/>
      <c r="AG7">
        <f t="shared" si="2"/>
        <v>2130.9249784070989</v>
      </c>
      <c r="AI7" s="34">
        <f>PXIL!H7</f>
        <v>0</v>
      </c>
      <c r="AJ7" s="34">
        <f>PXIL!N7</f>
        <v>0</v>
      </c>
      <c r="AK7" s="34">
        <f>RTM_IEX!H7</f>
        <v>53.16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-0.10416666666666666</v>
      </c>
      <c r="F8">
        <f>GT_Spot!P8</f>
        <v>0</v>
      </c>
      <c r="G8">
        <f>PPCL_NG!P8</f>
        <v>35.25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937.11561668724801</v>
      </c>
      <c r="P8" s="36">
        <v>119.52999999999997</v>
      </c>
      <c r="Q8" s="36">
        <v>32.549978454909201</v>
      </c>
      <c r="R8" s="38">
        <v>0</v>
      </c>
      <c r="S8" s="38">
        <v>0</v>
      </c>
      <c r="T8" s="37">
        <f>SUMPRODUCT(LTA!J8:AN8,LTA!J$101:AN$101,LTA!J$103:AN$103)</f>
        <v>53.11</v>
      </c>
      <c r="U8" s="37">
        <f>SUMPRODUCT(LTA!J8:AN8,LTA!J$102:AN$102,LTA!J$103:AN$103)</f>
        <v>108.15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689.72</v>
      </c>
      <c r="AB8" s="75">
        <f>-STOA!N8</f>
        <v>0</v>
      </c>
      <c r="AC8">
        <f t="shared" si="0"/>
        <v>18.654480910986919</v>
      </c>
      <c r="AD8">
        <f t="shared" si="1"/>
        <v>2100.9636371992433</v>
      </c>
      <c r="AE8">
        <f>'IDT-1'!B8</f>
        <v>0</v>
      </c>
      <c r="AF8" s="24"/>
      <c r="AG8">
        <f t="shared" si="2"/>
        <v>2100.9636371992433</v>
      </c>
      <c r="AI8" s="34">
        <f>PXIL!H8</f>
        <v>0</v>
      </c>
      <c r="AJ8" s="34">
        <f>PXIL!N8</f>
        <v>0</v>
      </c>
      <c r="AK8" s="34">
        <f>RTM_IEX!H8</f>
        <v>50.26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-0.10416666666666666</v>
      </c>
      <c r="F9">
        <f>GT_Spot!P9</f>
        <v>0</v>
      </c>
      <c r="G9">
        <f>PPCL_NG!P9</f>
        <v>35.25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967.38663644232236</v>
      </c>
      <c r="P9" s="36">
        <v>118.15</v>
      </c>
      <c r="Q9" s="36">
        <v>32.549978454909201</v>
      </c>
      <c r="R9" s="38">
        <v>0</v>
      </c>
      <c r="S9" s="38">
        <v>0</v>
      </c>
      <c r="T9" s="37">
        <f>SUMPRODUCT(LTA!J9:AN9,LTA!J$101:AN$101,LTA!J$103:AN$103)</f>
        <v>59.58</v>
      </c>
      <c r="U9" s="37">
        <f>SUMPRODUCT(LTA!J9:AN9,LTA!J$102:AN$102,LTA!J$103:AN$103)</f>
        <v>107.96000000000001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677.15000000000009</v>
      </c>
      <c r="AB9" s="75">
        <f>-STOA!N9</f>
        <v>0</v>
      </c>
      <c r="AC9">
        <f t="shared" si="0"/>
        <v>18.562010052708896</v>
      </c>
      <c r="AD9">
        <f t="shared" si="1"/>
        <v>2056.397127812595</v>
      </c>
      <c r="AE9">
        <f>'IDT-1'!B9</f>
        <v>0</v>
      </c>
      <c r="AF9" s="24"/>
      <c r="AG9">
        <f t="shared" si="2"/>
        <v>2056.397127812595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-17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-0.10416666666666666</v>
      </c>
      <c r="F10">
        <f>GT_Spot!P10</f>
        <v>0</v>
      </c>
      <c r="G10">
        <f>PPCL_NG!P10</f>
        <v>35.25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972.00295612556124</v>
      </c>
      <c r="P10" s="36">
        <v>118.15</v>
      </c>
      <c r="Q10" s="36">
        <v>32.549978454909201</v>
      </c>
      <c r="R10" s="38">
        <v>0</v>
      </c>
      <c r="S10" s="38">
        <v>0</v>
      </c>
      <c r="T10" s="37">
        <f>SUMPRODUCT(LTA!J10:AN10,LTA!J$101:AN$101,LTA!J$103:AN$103)</f>
        <v>61.21</v>
      </c>
      <c r="U10" s="37">
        <f>SUMPRODUCT(LTA!J10:AN10,LTA!J$102:AN$102,LTA!J$103:AN$103)</f>
        <v>117.85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621.09000000000015</v>
      </c>
      <c r="AB10" s="75">
        <f>-STOA!N10</f>
        <v>0</v>
      </c>
      <c r="AC10">
        <f t="shared" si="0"/>
        <v>18.130778518221636</v>
      </c>
      <c r="AD10">
        <f t="shared" si="1"/>
        <v>2025.9046790303214</v>
      </c>
      <c r="AE10">
        <f>'IDT-1'!B10</f>
        <v>0</v>
      </c>
      <c r="AF10" s="24"/>
      <c r="AG10">
        <f t="shared" si="2"/>
        <v>2025.9046790303214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-0.10416666666666666</v>
      </c>
      <c r="F11">
        <f>GT_Spot!P11</f>
        <v>0</v>
      </c>
      <c r="G11">
        <f>PPCL_NG!P11</f>
        <v>34.79771067692915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971.70748030952473</v>
      </c>
      <c r="P11" s="36">
        <v>118.15</v>
      </c>
      <c r="Q11" s="36">
        <v>32.549978454909201</v>
      </c>
      <c r="R11" s="38">
        <v>0</v>
      </c>
      <c r="S11" s="38">
        <v>0</v>
      </c>
      <c r="T11" s="37">
        <f>SUMPRODUCT(LTA!J11:AN11,LTA!J$101:AN$101,LTA!J$103:AN$103)</f>
        <v>60.92</v>
      </c>
      <c r="U11" s="37">
        <f>SUMPRODUCT(LTA!J11:AN11,LTA!J$102:AN$102,LTA!J$103:AN$103)</f>
        <v>118.35999999999999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566.91999999999996</v>
      </c>
      <c r="AB11" s="75">
        <f>-STOA!N11</f>
        <v>0</v>
      </c>
      <c r="AC11">
        <f t="shared" si="0"/>
        <v>17.667194440041886</v>
      </c>
      <c r="AD11">
        <f t="shared" si="1"/>
        <v>1969.6704979693936</v>
      </c>
      <c r="AE11">
        <f>'IDT-1'!B11</f>
        <v>0</v>
      </c>
      <c r="AF11" s="24"/>
      <c r="AG11">
        <f t="shared" si="2"/>
        <v>1969.6704979693936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-0.10416666666666666</v>
      </c>
      <c r="F12">
        <f>GT_Spot!P12</f>
        <v>0</v>
      </c>
      <c r="G12">
        <f>PPCL_NG!P12</f>
        <v>34.79771067692915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979.24899031873304</v>
      </c>
      <c r="P12" s="36">
        <v>118.15</v>
      </c>
      <c r="Q12" s="36">
        <v>32.549978454909201</v>
      </c>
      <c r="R12" s="38">
        <v>0</v>
      </c>
      <c r="S12" s="38">
        <v>0</v>
      </c>
      <c r="T12" s="37">
        <f>SUMPRODUCT(LTA!J12:AN12,LTA!J$101:AN$101,LTA!J$103:AN$103)</f>
        <v>60.6</v>
      </c>
      <c r="U12" s="37">
        <f>SUMPRODUCT(LTA!J12:AN12,LTA!J$102:AN$102,LTA!J$103:AN$103)</f>
        <v>117.82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544.69000000000005</v>
      </c>
      <c r="AB12" s="75">
        <f>-STOA!N12</f>
        <v>0</v>
      </c>
      <c r="AC12">
        <f t="shared" si="0"/>
        <v>17.548123983167308</v>
      </c>
      <c r="AD12">
        <f t="shared" si="1"/>
        <v>1952.2410784354765</v>
      </c>
      <c r="AE12">
        <f>'IDT-1'!B12</f>
        <v>0</v>
      </c>
      <c r="AF12" s="24"/>
      <c r="AG12">
        <f t="shared" si="2"/>
        <v>1952.2410784354765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-12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-0.21428571428571427</v>
      </c>
      <c r="F13">
        <f>GT_Spot!P13</f>
        <v>0</v>
      </c>
      <c r="G13">
        <f>PPCL_NG!P13</f>
        <v>34.79771067692915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995.16995572794121</v>
      </c>
      <c r="P13" s="36">
        <v>118.15</v>
      </c>
      <c r="Q13" s="36">
        <v>32.549978454909201</v>
      </c>
      <c r="R13" s="38">
        <v>0</v>
      </c>
      <c r="S13" s="38">
        <v>0</v>
      </c>
      <c r="T13" s="37">
        <f>SUMPRODUCT(LTA!J13:AN13,LTA!J$101:AN$101,LTA!J$103:AN$103)</f>
        <v>60.1</v>
      </c>
      <c r="U13" s="37">
        <f>SUMPRODUCT(LTA!J13:AN13,LTA!J$102:AN$102,LTA!J$103:AN$103)</f>
        <v>117.35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519.56000000000006</v>
      </c>
      <c r="AB13" s="75">
        <f>-STOA!N13</f>
        <v>0</v>
      </c>
      <c r="AC13">
        <f t="shared" si="0"/>
        <v>17.761382465470366</v>
      </c>
      <c r="AD13">
        <f t="shared" si="1"/>
        <v>1907.7386663147627</v>
      </c>
      <c r="AE13">
        <f>'IDT-1'!B13</f>
        <v>0</v>
      </c>
      <c r="AF13" s="24"/>
      <c r="AG13">
        <f t="shared" si="2"/>
        <v>1907.7386663147627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-46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-0.21428571428571427</v>
      </c>
      <c r="F14">
        <f>GT_Spot!P14</f>
        <v>0</v>
      </c>
      <c r="G14">
        <f>PPCL_NG!P14</f>
        <v>34.79771067692915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991.9106733777536</v>
      </c>
      <c r="P14" s="36">
        <v>118.15</v>
      </c>
      <c r="Q14" s="36">
        <v>32.549978454909201</v>
      </c>
      <c r="R14" s="38">
        <v>0</v>
      </c>
      <c r="S14" s="38">
        <v>0</v>
      </c>
      <c r="T14" s="37">
        <f>SUMPRODUCT(LTA!J14:AN14,LTA!J$101:AN$101,LTA!J$103:AN$103)</f>
        <v>59.78</v>
      </c>
      <c r="U14" s="37">
        <f>SUMPRODUCT(LTA!J14:AN14,LTA!J$102:AN$102,LTA!J$103:AN$103)</f>
        <v>116.76999999999998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499.26000000000005</v>
      </c>
      <c r="AB14" s="75">
        <f>-STOA!N14</f>
        <v>0</v>
      </c>
      <c r="AC14">
        <f t="shared" si="0"/>
        <v>17.55501890831091</v>
      </c>
      <c r="AD14">
        <f t="shared" si="1"/>
        <v>1882.4857475217345</v>
      </c>
      <c r="AE14">
        <f>'IDT-1'!B14</f>
        <v>0</v>
      </c>
      <c r="AF14" s="24"/>
      <c r="AG14">
        <f t="shared" si="2"/>
        <v>1882.4857475217345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-47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-0.21428571428571427</v>
      </c>
      <c r="F15">
        <f>GT_Spot!P15</f>
        <v>0</v>
      </c>
      <c r="G15">
        <f>PPCL_NG!P15</f>
        <v>34.79771067692915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999.63067434678715</v>
      </c>
      <c r="P15" s="36">
        <v>118.15</v>
      </c>
      <c r="Q15" s="36">
        <v>32.549978454909201</v>
      </c>
      <c r="R15" s="38">
        <v>0</v>
      </c>
      <c r="S15" s="38">
        <v>0</v>
      </c>
      <c r="T15" s="37">
        <f>SUMPRODUCT(LTA!J15:AN15,LTA!J$101:AN$101,LTA!J$103:AN$103)</f>
        <v>59.3</v>
      </c>
      <c r="U15" s="37">
        <f>SUMPRODUCT(LTA!J15:AN15,LTA!J$102:AN$102,LTA!J$103:AN$103)</f>
        <v>116.13999999999999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460.60000000000008</v>
      </c>
      <c r="AB15" s="75">
        <f>-STOA!N15</f>
        <v>0</v>
      </c>
      <c r="AC15">
        <f t="shared" si="0"/>
        <v>17.068781983827915</v>
      </c>
      <c r="AD15">
        <f t="shared" si="1"/>
        <v>1873.9219854152511</v>
      </c>
      <c r="AE15">
        <f>'IDT-1'!B15</f>
        <v>6</v>
      </c>
      <c r="AF15" s="24"/>
      <c r="AG15">
        <f t="shared" si="2"/>
        <v>1879.9219854152511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-24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-0.21428571428571427</v>
      </c>
      <c r="F16">
        <f>GT_Spot!P16</f>
        <v>0</v>
      </c>
      <c r="G16">
        <f>PPCL_NG!P16</f>
        <v>34.79771067692915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999.63067434678715</v>
      </c>
      <c r="P16" s="36">
        <v>118.15</v>
      </c>
      <c r="Q16" s="36">
        <v>32.549978454909201</v>
      </c>
      <c r="R16" s="38">
        <v>0</v>
      </c>
      <c r="S16" s="38">
        <v>0</v>
      </c>
      <c r="T16" s="37">
        <f>SUMPRODUCT(LTA!J16:AN16,LTA!J$101:AN$101,LTA!J$103:AN$103)</f>
        <v>58.69</v>
      </c>
      <c r="U16" s="37">
        <f>SUMPRODUCT(LTA!J16:AN16,LTA!J$102:AN$102,LTA!J$103:AN$103)</f>
        <v>109.6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48.33</v>
      </c>
      <c r="Z16" s="34">
        <f>IEX!N16</f>
        <v>0</v>
      </c>
      <c r="AA16" s="75">
        <f>STOA!H16</f>
        <v>346.54</v>
      </c>
      <c r="AB16" s="75">
        <f>-STOA!N16</f>
        <v>0</v>
      </c>
      <c r="AC16">
        <f t="shared" si="0"/>
        <v>16.418559856305716</v>
      </c>
      <c r="AD16">
        <f t="shared" si="1"/>
        <v>1802.6922075427731</v>
      </c>
      <c r="AE16">
        <f>'IDT-1'!B16</f>
        <v>55</v>
      </c>
      <c r="AF16" s="24"/>
      <c r="AG16">
        <f t="shared" si="2"/>
        <v>1857.6922075427731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-23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-0.21428571428571427</v>
      </c>
      <c r="F17">
        <f>GT_Spot!P17</f>
        <v>0</v>
      </c>
      <c r="G17">
        <f>PPCL_NG!P17</f>
        <v>35.25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983.75962651527038</v>
      </c>
      <c r="P17" s="36">
        <v>118.15</v>
      </c>
      <c r="Q17" s="36">
        <v>32.549978454909201</v>
      </c>
      <c r="R17" s="38">
        <v>0</v>
      </c>
      <c r="S17" s="38">
        <v>0</v>
      </c>
      <c r="T17" s="37">
        <f>SUMPRODUCT(LTA!J17:AN17,LTA!J$101:AN$101,LTA!J$103:AN$103)</f>
        <v>63.32</v>
      </c>
      <c r="U17" s="37">
        <f>SUMPRODUCT(LTA!J17:AN17,LTA!J$102:AN$102,LTA!J$103:AN$103)</f>
        <v>113.13999999999999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50.26</v>
      </c>
      <c r="Z17" s="34">
        <f>IEX!N17</f>
        <v>0</v>
      </c>
      <c r="AA17" s="75">
        <f>STOA!H17</f>
        <v>346.54</v>
      </c>
      <c r="AB17" s="75">
        <f>-STOA!N17</f>
        <v>0</v>
      </c>
      <c r="AC17">
        <f t="shared" si="0"/>
        <v>16.709123627274813</v>
      </c>
      <c r="AD17">
        <f t="shared" si="1"/>
        <v>1759.0828852633581</v>
      </c>
      <c r="AE17">
        <f>'IDT-1'!B17</f>
        <v>65</v>
      </c>
      <c r="AF17" s="24"/>
      <c r="AG17">
        <f t="shared" si="2"/>
        <v>1824.0828852633581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-61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-0.21428571428571427</v>
      </c>
      <c r="F18">
        <f>GT_Spot!P18</f>
        <v>0</v>
      </c>
      <c r="G18">
        <f>PPCL_NG!P18</f>
        <v>35.25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983.75962651527038</v>
      </c>
      <c r="P18" s="36">
        <v>118.15</v>
      </c>
      <c r="Q18" s="36">
        <v>32.549978454909201</v>
      </c>
      <c r="R18" s="38">
        <v>0</v>
      </c>
      <c r="S18" s="38">
        <v>0</v>
      </c>
      <c r="T18" s="37">
        <f>SUMPRODUCT(LTA!J18:AN18,LTA!J$101:AN$101,LTA!J$103:AN$103)</f>
        <v>62.97</v>
      </c>
      <c r="U18" s="37">
        <f>SUMPRODUCT(LTA!J18:AN18,LTA!J$102:AN$102,LTA!J$103:AN$103)</f>
        <v>112.79999999999998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23.2</v>
      </c>
      <c r="Z18" s="34">
        <f>IEX!N18</f>
        <v>0</v>
      </c>
      <c r="AA18" s="75">
        <f>STOA!H18</f>
        <v>346.54</v>
      </c>
      <c r="AB18" s="75">
        <f>-STOA!N18</f>
        <v>0</v>
      </c>
      <c r="AC18">
        <f t="shared" si="0"/>
        <v>16.491558009841398</v>
      </c>
      <c r="AD18">
        <f t="shared" si="1"/>
        <v>1728.5504508807917</v>
      </c>
      <c r="AE18">
        <f>'IDT-1'!B18</f>
        <v>80</v>
      </c>
      <c r="AF18" s="24"/>
      <c r="AG18">
        <f t="shared" si="2"/>
        <v>1808.5504508807917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-64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-0.21428571428571427</v>
      </c>
      <c r="F19">
        <f>GT_Spot!P19</f>
        <v>0</v>
      </c>
      <c r="G19">
        <f>PPCL_NG!P19</f>
        <v>35.25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996.83539214364464</v>
      </c>
      <c r="P19" s="36">
        <v>118.15</v>
      </c>
      <c r="Q19" s="36">
        <v>32.549978454909201</v>
      </c>
      <c r="R19" s="38">
        <v>0</v>
      </c>
      <c r="S19" s="38">
        <v>0</v>
      </c>
      <c r="T19" s="37">
        <f>SUMPRODUCT(LTA!J19:AN19,LTA!J$101:AN$101,LTA!J$103:AN$103)</f>
        <v>62.330000000000005</v>
      </c>
      <c r="U19" s="37">
        <f>SUMPRODUCT(LTA!J19:AN19,LTA!J$102:AN$102,LTA!J$103:AN$103)</f>
        <v>112.38999999999999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56.06</v>
      </c>
      <c r="Z19" s="34">
        <f>IEX!N19</f>
        <v>0</v>
      </c>
      <c r="AA19" s="75">
        <f>STOA!H19</f>
        <v>346.49000000000007</v>
      </c>
      <c r="AB19" s="75">
        <f>-STOA!N19</f>
        <v>0</v>
      </c>
      <c r="AC19">
        <f t="shared" si="0"/>
        <v>16.655281431794013</v>
      </c>
      <c r="AD19">
        <f t="shared" si="1"/>
        <v>1799.222493087213</v>
      </c>
      <c r="AE19">
        <f>'IDT-1'!B19</f>
        <v>6</v>
      </c>
      <c r="AF19" s="24"/>
      <c r="AG19">
        <f t="shared" si="2"/>
        <v>1805.222493087213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-38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-0.21428571428571427</v>
      </c>
      <c r="F20">
        <f>GT_Spot!P20</f>
        <v>0</v>
      </c>
      <c r="G20">
        <f>PPCL_NG!P20</f>
        <v>35.25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986.37025623009413</v>
      </c>
      <c r="P20" s="36">
        <v>118.15</v>
      </c>
      <c r="Q20" s="36">
        <v>32.549999999999997</v>
      </c>
      <c r="R20" s="38">
        <v>0</v>
      </c>
      <c r="S20" s="38">
        <v>0</v>
      </c>
      <c r="T20" s="37">
        <f>SUMPRODUCT(LTA!J20:AN20,LTA!J$101:AN$101,LTA!J$103:AN$103)</f>
        <v>61.78</v>
      </c>
      <c r="U20" s="37">
        <f>SUMPRODUCT(LTA!J20:AN20,LTA!J$102:AN$102,LTA!J$103:AN$103)</f>
        <v>98.09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38.67</v>
      </c>
      <c r="Z20" s="34">
        <f>IEX!N20</f>
        <v>0</v>
      </c>
      <c r="AA20" s="75">
        <f>STOA!H20</f>
        <v>346.49000000000007</v>
      </c>
      <c r="AB20" s="75">
        <f>-STOA!N20</f>
        <v>0</v>
      </c>
      <c r="AC20">
        <f t="shared" si="0"/>
        <v>16.199573277651812</v>
      </c>
      <c r="AD20">
        <f t="shared" si="1"/>
        <v>1765.9730868728957</v>
      </c>
      <c r="AE20">
        <f>'IDT-1'!B20</f>
        <v>16</v>
      </c>
      <c r="AF20" s="24"/>
      <c r="AG20">
        <f t="shared" si="2"/>
        <v>1781.9730868728957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-29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-0.21428571428571427</v>
      </c>
      <c r="F21">
        <f>GT_Spot!P21</f>
        <v>0</v>
      </c>
      <c r="G21">
        <f>PPCL_NG!P21</f>
        <v>35.25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987.07921802139754</v>
      </c>
      <c r="P21" s="36">
        <v>118.15000000000002</v>
      </c>
      <c r="Q21" s="36">
        <v>32.549999999999997</v>
      </c>
      <c r="R21" s="38">
        <v>0</v>
      </c>
      <c r="S21" s="38">
        <v>0</v>
      </c>
      <c r="T21" s="37">
        <f>SUMPRODUCT(LTA!J21:AN21,LTA!J$101:AN$101,LTA!J$103:AN$103)</f>
        <v>50.94</v>
      </c>
      <c r="U21" s="37">
        <f>SUMPRODUCT(LTA!J21:AN21,LTA!J$102:AN$102,LTA!J$103:AN$103)</f>
        <v>98.06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17.39</v>
      </c>
      <c r="Z21" s="34">
        <f>IEX!N21</f>
        <v>0</v>
      </c>
      <c r="AA21" s="75">
        <f>STOA!H21</f>
        <v>346.49000000000007</v>
      </c>
      <c r="AB21" s="75">
        <f>-STOA!N21</f>
        <v>0</v>
      </c>
      <c r="AC21">
        <f t="shared" si="0"/>
        <v>15.931770268937477</v>
      </c>
      <c r="AD21">
        <f t="shared" si="1"/>
        <v>1733.7998516729135</v>
      </c>
      <c r="AE21">
        <f>'IDT-1'!B21</f>
        <v>26</v>
      </c>
      <c r="AF21" s="24"/>
      <c r="AG21">
        <f t="shared" si="2"/>
        <v>1759.7998516729135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-0.21428571428571427</v>
      </c>
      <c r="F22">
        <f>GT_Spot!P22</f>
        <v>0</v>
      </c>
      <c r="G22">
        <f>PPCL_NG!P22</f>
        <v>35.25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977.41414535938304</v>
      </c>
      <c r="P22" s="36">
        <v>118.15</v>
      </c>
      <c r="Q22" s="36">
        <v>32.549999999999997</v>
      </c>
      <c r="R22" s="38">
        <v>0</v>
      </c>
      <c r="S22" s="38">
        <v>0</v>
      </c>
      <c r="T22" s="37">
        <f>SUMPRODUCT(LTA!J22:AN22,LTA!J$101:AN$101,LTA!J$103:AN$103)</f>
        <v>49.55</v>
      </c>
      <c r="U22" s="37">
        <f>SUMPRODUCT(LTA!J22:AN22,LTA!J$102:AN$102,LTA!J$103:AN$103)</f>
        <v>97.69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4.83</v>
      </c>
      <c r="Z22" s="34">
        <f>IEX!N22</f>
        <v>0</v>
      </c>
      <c r="AA22" s="75">
        <f>STOA!H22</f>
        <v>346.49000000000007</v>
      </c>
      <c r="AB22" s="75">
        <f>-STOA!N22</f>
        <v>0</v>
      </c>
      <c r="AC22">
        <f t="shared" si="0"/>
        <v>15.64079848181199</v>
      </c>
      <c r="AD22">
        <f t="shared" si="1"/>
        <v>1719.1057507980245</v>
      </c>
      <c r="AE22">
        <f>'IDT-1'!B22</f>
        <v>31</v>
      </c>
      <c r="AF22" s="24"/>
      <c r="AG22">
        <f t="shared" si="2"/>
        <v>1750.1057507980245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-21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-0.21428571428571427</v>
      </c>
      <c r="F23">
        <f>GT_Spot!P23</f>
        <v>0</v>
      </c>
      <c r="G23">
        <f>PPCL_NG!P23</f>
        <v>35.25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1030.6939278762159</v>
      </c>
      <c r="P23" s="36">
        <v>122.22999999999999</v>
      </c>
      <c r="Q23" s="36">
        <v>32.549999999999997</v>
      </c>
      <c r="R23" s="38">
        <v>0</v>
      </c>
      <c r="S23" s="38">
        <v>0</v>
      </c>
      <c r="T23" s="37">
        <f>SUMPRODUCT(LTA!J23:AN23,LTA!J$101:AN$101,LTA!J$103:AN$103)</f>
        <v>51.760000000000005</v>
      </c>
      <c r="U23" s="37">
        <f>SUMPRODUCT(LTA!J23:AN23,LTA!J$102:AN$102,LTA!J$103:AN$103)</f>
        <v>90.449999999999989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28.99</v>
      </c>
      <c r="Z23" s="34">
        <f>IEX!N23</f>
        <v>0</v>
      </c>
      <c r="AA23" s="75">
        <f>STOA!H23</f>
        <v>346.49000000000007</v>
      </c>
      <c r="AB23" s="75">
        <f>-STOA!N23</f>
        <v>0</v>
      </c>
      <c r="AC23">
        <f t="shared" si="0"/>
        <v>16.624643031236957</v>
      </c>
      <c r="AD23">
        <f t="shared" si="1"/>
        <v>1759.6116887654323</v>
      </c>
      <c r="AE23">
        <f>'IDT-1'!B23</f>
        <v>1</v>
      </c>
      <c r="AF23" s="24"/>
      <c r="AG23">
        <f t="shared" si="2"/>
        <v>1760.6116887654323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-56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-0.21428571428571427</v>
      </c>
      <c r="F24">
        <f>GT_Spot!P24</f>
        <v>0</v>
      </c>
      <c r="G24">
        <f>PPCL_NG!P24</f>
        <v>35.25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1040.8246691562158</v>
      </c>
      <c r="P24" s="36">
        <v>122.22999999999999</v>
      </c>
      <c r="Q24" s="36">
        <v>32.549999999999997</v>
      </c>
      <c r="R24" s="38">
        <v>0</v>
      </c>
      <c r="S24" s="38">
        <v>0</v>
      </c>
      <c r="T24" s="37">
        <f>SUMPRODUCT(LTA!J24:AN24,LTA!J$101:AN$101,LTA!J$103:AN$103)</f>
        <v>50.67</v>
      </c>
      <c r="U24" s="37">
        <f>SUMPRODUCT(LTA!J24:AN24,LTA!J$102:AN$102,LTA!J$103:AN$103)</f>
        <v>89.4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346.49000000000007</v>
      </c>
      <c r="AB24" s="75">
        <f>-STOA!N24</f>
        <v>0</v>
      </c>
      <c r="AC24">
        <f t="shared" si="0"/>
        <v>16.413215171934372</v>
      </c>
      <c r="AD24">
        <f t="shared" si="1"/>
        <v>1741.823857904735</v>
      </c>
      <c r="AE24">
        <f>'IDT-1'!B24</f>
        <v>24</v>
      </c>
      <c r="AF24" s="24"/>
      <c r="AG24">
        <f t="shared" si="2"/>
        <v>1765.823857904735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-53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-0.21428571428571427</v>
      </c>
      <c r="F25">
        <f>GT_Spot!P25</f>
        <v>0</v>
      </c>
      <c r="G25">
        <f>PPCL_NG!P25</f>
        <v>35.25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1050.955410436216</v>
      </c>
      <c r="P25" s="36">
        <v>118.15</v>
      </c>
      <c r="Q25" s="36">
        <v>32.549999999999997</v>
      </c>
      <c r="R25" s="38">
        <v>0</v>
      </c>
      <c r="S25" s="38">
        <v>0</v>
      </c>
      <c r="T25" s="37">
        <f>SUMPRODUCT(LTA!J25:AN25,LTA!J$101:AN$101,LTA!J$103:AN$103)</f>
        <v>49.94</v>
      </c>
      <c r="U25" s="37">
        <f>SUMPRODUCT(LTA!J25:AN25,LTA!J$102:AN$102,LTA!J$103:AN$103)</f>
        <v>88.68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346.49000000000007</v>
      </c>
      <c r="AB25" s="75">
        <f>-STOA!N25</f>
        <v>0</v>
      </c>
      <c r="AC25">
        <f t="shared" si="0"/>
        <v>16.13408910439934</v>
      </c>
      <c r="AD25">
        <f t="shared" si="1"/>
        <v>1782.70372525227</v>
      </c>
      <c r="AE25">
        <f>'IDT-1'!B25</f>
        <v>0</v>
      </c>
      <c r="AF25" s="24"/>
      <c r="AG25">
        <f t="shared" si="2"/>
        <v>1782.70372525227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-17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-0.21428571428571427</v>
      </c>
      <c r="F26">
        <f>GT_Spot!P26</f>
        <v>0</v>
      </c>
      <c r="G26">
        <f>PPCL_NG!P26</f>
        <v>35.25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1066.2275433294913</v>
      </c>
      <c r="P26" s="36">
        <v>118.15</v>
      </c>
      <c r="Q26" s="36">
        <v>32.549999999999997</v>
      </c>
      <c r="R26" s="38">
        <v>0</v>
      </c>
      <c r="S26" s="38">
        <v>0</v>
      </c>
      <c r="T26" s="37">
        <f>SUMPRODUCT(LTA!J26:AN26,LTA!J$101:AN$101,LTA!J$103:AN$103)</f>
        <v>49.22</v>
      </c>
      <c r="U26" s="37">
        <f>SUMPRODUCT(LTA!J26:AN26,LTA!J$102:AN$102,LTA!J$103:AN$103)</f>
        <v>87.44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346.49000000000007</v>
      </c>
      <c r="AB26" s="75">
        <f>-STOA!N26</f>
        <v>0</v>
      </c>
      <c r="AC26">
        <f t="shared" si="0"/>
        <v>16.304504638993336</v>
      </c>
      <c r="AD26">
        <f t="shared" si="1"/>
        <v>1789.8454426109513</v>
      </c>
      <c r="AE26">
        <f>'IDT-1'!B26</f>
        <v>0</v>
      </c>
      <c r="AF26" s="24"/>
      <c r="AG26">
        <f t="shared" si="2"/>
        <v>1789.8454426109513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-23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-0.21428571428571427</v>
      </c>
      <c r="F27">
        <f>GT_Spot!P27</f>
        <v>0</v>
      </c>
      <c r="G27">
        <f>PPCL_NG!P27</f>
        <v>35.25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1079.7175537147441</v>
      </c>
      <c r="P27" s="36">
        <v>118.15</v>
      </c>
      <c r="Q27" s="36">
        <v>32.554492557510152</v>
      </c>
      <c r="R27" s="38">
        <v>7.51</v>
      </c>
      <c r="S27" s="38">
        <v>0</v>
      </c>
      <c r="T27" s="37">
        <f>SUMPRODUCT(LTA!J27:AN27,LTA!J$101:AN$101,LTA!J$103:AN$103)</f>
        <v>48.559999999999995</v>
      </c>
      <c r="U27" s="37">
        <f>SUMPRODUCT(LTA!J27:AN27,LTA!J$102:AN$102,LTA!J$103:AN$103)</f>
        <v>86.300000000000011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260.66000000000003</v>
      </c>
      <c r="AB27" s="75">
        <f>-STOA!N27</f>
        <v>0</v>
      </c>
      <c r="AC27">
        <f t="shared" si="0"/>
        <v>15.803171331879156</v>
      </c>
      <c r="AD27">
        <f t="shared" si="1"/>
        <v>1779.5812788608284</v>
      </c>
      <c r="AE27">
        <f>'IDT-1'!B27</f>
        <v>0</v>
      </c>
      <c r="AF27" s="24"/>
      <c r="AG27">
        <f t="shared" si="2"/>
        <v>1779.5812788608284</v>
      </c>
      <c r="AI27" s="34">
        <f>PXIL!H27</f>
        <v>0</v>
      </c>
      <c r="AJ27" s="34">
        <f>PXIL!N27</f>
        <v>0</v>
      </c>
      <c r="AK27" s="34">
        <f>RTM_IEX!H27</f>
        <v>32.86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-0.21428571428571427</v>
      </c>
      <c r="F28">
        <f>GT_Spot!P28</f>
        <v>0</v>
      </c>
      <c r="G28">
        <f>PPCL_NG!P28</f>
        <v>35.25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1092.6334844595324</v>
      </c>
      <c r="P28" s="36">
        <v>118.15</v>
      </c>
      <c r="Q28" s="36">
        <v>32.554492557510152</v>
      </c>
      <c r="R28" s="38">
        <v>14.1</v>
      </c>
      <c r="S28" s="38">
        <v>0</v>
      </c>
      <c r="T28" s="37">
        <f>SUMPRODUCT(LTA!J28:AN28,LTA!J$101:AN$101,LTA!J$103:AN$103)</f>
        <v>41.76</v>
      </c>
      <c r="U28" s="37">
        <f>SUMPRODUCT(LTA!J28:AN28,LTA!J$102:AN$102,LTA!J$103:AN$103)</f>
        <v>73.94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260.66000000000003</v>
      </c>
      <c r="AB28" s="75">
        <f>-STOA!N28</f>
        <v>0</v>
      </c>
      <c r="AC28">
        <f t="shared" si="0"/>
        <v>15.823287522433294</v>
      </c>
      <c r="AD28">
        <f t="shared" si="1"/>
        <v>1781.8470934150628</v>
      </c>
      <c r="AE28">
        <f>'IDT-1'!B28</f>
        <v>0</v>
      </c>
      <c r="AF28" s="24"/>
      <c r="AG28">
        <f t="shared" si="2"/>
        <v>1781.8470934150628</v>
      </c>
      <c r="AI28" s="34">
        <f>PXIL!H28</f>
        <v>0</v>
      </c>
      <c r="AJ28" s="34">
        <f>PXIL!N28</f>
        <v>0</v>
      </c>
      <c r="AK28" s="34">
        <f>RTM_IEX!H28</f>
        <v>34.799999999999997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-0.21428571428571427</v>
      </c>
      <c r="F29">
        <f>GT_Spot!P29</f>
        <v>0</v>
      </c>
      <c r="G29">
        <f>PPCL_NG!P29</f>
        <v>35.25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1116.9100000111146</v>
      </c>
      <c r="P29" s="36">
        <v>118.15</v>
      </c>
      <c r="Q29" s="36">
        <v>32.554492557510152</v>
      </c>
      <c r="R29" s="38">
        <v>24.44</v>
      </c>
      <c r="S29" s="38">
        <v>0</v>
      </c>
      <c r="T29" s="37">
        <f>SUMPRODUCT(LTA!J29:AN29,LTA!J$101:AN$101,LTA!J$103:AN$103)</f>
        <v>42.27</v>
      </c>
      <c r="U29" s="37">
        <f>SUMPRODUCT(LTA!J29:AN29,LTA!J$102:AN$102,LTA!J$103:AN$103)</f>
        <v>73.25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259.64000000000004</v>
      </c>
      <c r="AB29" s="75">
        <f>-STOA!N29</f>
        <v>0</v>
      </c>
      <c r="AC29">
        <f t="shared" si="0"/>
        <v>15.944284772120147</v>
      </c>
      <c r="AD29">
        <f t="shared" si="1"/>
        <v>1765.3426117169581</v>
      </c>
      <c r="AE29">
        <f>'IDT-1'!B29</f>
        <v>0</v>
      </c>
      <c r="AF29" s="24"/>
      <c r="AG29">
        <f t="shared" si="2"/>
        <v>1765.3426117169581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-15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-0.21428571428571427</v>
      </c>
      <c r="F30">
        <f>GT_Spot!P30</f>
        <v>0</v>
      </c>
      <c r="G30">
        <f>PPCL_NG!P30</f>
        <v>35.25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1108.1300245123844</v>
      </c>
      <c r="P30" s="36">
        <v>118.15</v>
      </c>
      <c r="Q30" s="36">
        <v>32.554492557510152</v>
      </c>
      <c r="R30" s="38">
        <v>34.999999999999993</v>
      </c>
      <c r="S30" s="38">
        <v>0</v>
      </c>
      <c r="T30" s="37">
        <f>SUMPRODUCT(LTA!J30:AN30,LTA!J$101:AN$101,LTA!J$103:AN$103)</f>
        <v>52.410000000000004</v>
      </c>
      <c r="U30" s="37">
        <f>SUMPRODUCT(LTA!J30:AN30,LTA!J$102:AN$102,LTA!J$103:AN$103)</f>
        <v>71.75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259.64000000000004</v>
      </c>
      <c r="AB30" s="75">
        <f>-STOA!N30</f>
        <v>0</v>
      </c>
      <c r="AC30">
        <f t="shared" si="0"/>
        <v>16.21354353817523</v>
      </c>
      <c r="AD30">
        <f t="shared" si="1"/>
        <v>1755.493377452173</v>
      </c>
      <c r="AE30">
        <f>'IDT-1'!B30</f>
        <v>0</v>
      </c>
      <c r="AF30" s="24"/>
      <c r="AG30">
        <f t="shared" si="2"/>
        <v>1755.493377452173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-35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-0.21428571428571427</v>
      </c>
      <c r="F31">
        <f>GT_Spot!P31</f>
        <v>0</v>
      </c>
      <c r="G31">
        <f>PPCL_NG!P31</f>
        <v>35.25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1019.9976394134239</v>
      </c>
      <c r="P31" s="36">
        <v>118.15</v>
      </c>
      <c r="Q31" s="36">
        <v>32.554492557510152</v>
      </c>
      <c r="R31" s="38">
        <v>42</v>
      </c>
      <c r="S31" s="38">
        <v>0</v>
      </c>
      <c r="T31" s="37">
        <f>SUMPRODUCT(LTA!J31:AN31,LTA!J$101:AN$101,LTA!J$103:AN$103)</f>
        <v>70.12</v>
      </c>
      <c r="U31" s="37">
        <f>SUMPRODUCT(LTA!J31:AN31,LTA!J$102:AN$102,LTA!J$103:AN$103)</f>
        <v>68.81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259.64000000000004</v>
      </c>
      <c r="AB31" s="75">
        <f>-STOA!N31</f>
        <v>0</v>
      </c>
      <c r="AC31">
        <f t="shared" si="0"/>
        <v>15.403916086027538</v>
      </c>
      <c r="AD31">
        <f t="shared" si="1"/>
        <v>1734.6106198053601</v>
      </c>
      <c r="AE31">
        <f>'IDT-1'!B31</f>
        <v>0</v>
      </c>
      <c r="AF31" s="24"/>
      <c r="AG31">
        <f t="shared" si="2"/>
        <v>1734.6106198053601</v>
      </c>
      <c r="AI31" s="34">
        <f>PXIL!H31</f>
        <v>0</v>
      </c>
      <c r="AJ31" s="34">
        <f>PXIL!N31</f>
        <v>0</v>
      </c>
      <c r="AK31" s="34">
        <f>RTM_IEX!H31</f>
        <v>9.67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-0.21428571428571427</v>
      </c>
      <c r="F32">
        <f>GT_Spot!P32</f>
        <v>0</v>
      </c>
      <c r="G32">
        <f>PPCL_NG!P32</f>
        <v>35.25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973.84421904119267</v>
      </c>
      <c r="P32" s="36">
        <v>118.15</v>
      </c>
      <c r="Q32" s="36">
        <v>32.554492557510152</v>
      </c>
      <c r="R32" s="38">
        <v>42.999999999999993</v>
      </c>
      <c r="S32" s="38">
        <v>0</v>
      </c>
      <c r="T32" s="37">
        <f>SUMPRODUCT(LTA!J32:AN32,LTA!J$101:AN$101,LTA!J$103:AN$103)</f>
        <v>91.75</v>
      </c>
      <c r="U32" s="37">
        <f>SUMPRODUCT(LTA!J32:AN32,LTA!J$102:AN$102,LTA!J$103:AN$103)</f>
        <v>68.7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259.64000000000004</v>
      </c>
      <c r="AB32" s="75">
        <f>-STOA!N32</f>
        <v>0</v>
      </c>
      <c r="AC32">
        <f t="shared" si="0"/>
        <v>15.340525986751905</v>
      </c>
      <c r="AD32">
        <f t="shared" si="1"/>
        <v>1727.4705895324046</v>
      </c>
      <c r="AE32">
        <f>'IDT-1'!B32</f>
        <v>0</v>
      </c>
      <c r="AF32" s="24"/>
      <c r="AG32">
        <f t="shared" si="2"/>
        <v>1727.4705895324046</v>
      </c>
      <c r="AI32" s="34">
        <f>PXIL!H32</f>
        <v>0</v>
      </c>
      <c r="AJ32" s="34">
        <f>PXIL!N32</f>
        <v>0</v>
      </c>
      <c r="AK32" s="34">
        <f>RTM_IEX!H32</f>
        <v>26.1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-0.21428571428571427</v>
      </c>
      <c r="F33">
        <f>GT_Spot!P33</f>
        <v>0</v>
      </c>
      <c r="G33">
        <f>PPCL_NG!P33</f>
        <v>35.25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917.54740588815605</v>
      </c>
      <c r="P33" s="36">
        <v>118.15</v>
      </c>
      <c r="Q33" s="36">
        <v>32.554492557510152</v>
      </c>
      <c r="R33" s="38">
        <v>45.5</v>
      </c>
      <c r="S33" s="38">
        <v>0</v>
      </c>
      <c r="T33" s="37">
        <f>SUMPRODUCT(LTA!J33:AN33,LTA!J$101:AN$101,LTA!J$103:AN$103)</f>
        <v>135.32999999999998</v>
      </c>
      <c r="U33" s="37">
        <f>SUMPRODUCT(LTA!J33:AN33,LTA!J$102:AN$102,LTA!J$103:AN$103)</f>
        <v>68.58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259.64000000000004</v>
      </c>
      <c r="AB33" s="75">
        <f>-STOA!N33</f>
        <v>0</v>
      </c>
      <c r="AC33">
        <f t="shared" si="0"/>
        <v>15.21559403100518</v>
      </c>
      <c r="AD33">
        <f t="shared" si="1"/>
        <v>1713.3987083351146</v>
      </c>
      <c r="AE33">
        <f>'IDT-1'!B33</f>
        <v>0</v>
      </c>
      <c r="AF33" s="24"/>
      <c r="AG33">
        <f t="shared" si="2"/>
        <v>1713.3987083351146</v>
      </c>
      <c r="AI33" s="34">
        <f>PXIL!H33</f>
        <v>0</v>
      </c>
      <c r="AJ33" s="34">
        <f>PXIL!N33</f>
        <v>0</v>
      </c>
      <c r="AK33" s="34">
        <f>RTM_IEX!H33</f>
        <v>22.24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-0.21428571428571427</v>
      </c>
      <c r="F34">
        <f>GT_Spot!P34</f>
        <v>0</v>
      </c>
      <c r="G34">
        <f>PPCL_NG!P34</f>
        <v>35.25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878.39394801902267</v>
      </c>
      <c r="P34" s="36">
        <v>118.15</v>
      </c>
      <c r="Q34" s="36">
        <v>32.554492557510152</v>
      </c>
      <c r="R34" s="38">
        <v>46</v>
      </c>
      <c r="S34" s="38">
        <v>0</v>
      </c>
      <c r="T34" s="37">
        <f>SUMPRODUCT(LTA!J34:AN34,LTA!J$101:AN$101,LTA!J$103:AN$103)</f>
        <v>175.66</v>
      </c>
      <c r="U34" s="37">
        <f>SUMPRODUCT(LTA!J34:AN34,LTA!J$102:AN$102,LTA!J$103:AN$103)</f>
        <v>68.490000000000009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259.64000000000004</v>
      </c>
      <c r="AB34" s="75">
        <f>-STOA!N34</f>
        <v>0</v>
      </c>
      <c r="AC34">
        <f t="shared" si="0"/>
        <v>15.212483601756809</v>
      </c>
      <c r="AD34">
        <f t="shared" si="1"/>
        <v>1713.0483608952297</v>
      </c>
      <c r="AE34">
        <f>'IDT-1'!B34</f>
        <v>0</v>
      </c>
      <c r="AF34" s="24"/>
      <c r="AG34">
        <f t="shared" si="2"/>
        <v>1713.0483608952297</v>
      </c>
      <c r="AI34" s="34">
        <f>PXIL!H34</f>
        <v>0</v>
      </c>
      <c r="AJ34" s="34">
        <f>PXIL!N34</f>
        <v>0</v>
      </c>
      <c r="AK34" s="34">
        <f>RTM_IEX!H34</f>
        <v>20.3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-0.21428571428571427</v>
      </c>
      <c r="F35">
        <f>GT_Spot!P35</f>
        <v>0</v>
      </c>
      <c r="G35">
        <f>PPCL_NG!P35</f>
        <v>35.25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850.39063120606863</v>
      </c>
      <c r="P35" s="36">
        <v>118.15</v>
      </c>
      <c r="Q35" s="36">
        <v>32.554492557510152</v>
      </c>
      <c r="R35" s="38">
        <v>47.5</v>
      </c>
      <c r="S35" s="38">
        <v>0</v>
      </c>
      <c r="T35" s="37">
        <f>SUMPRODUCT(LTA!J35:AN35,LTA!J$101:AN$101,LTA!J$103:AN$103)</f>
        <v>216.6</v>
      </c>
      <c r="U35" s="37">
        <f>SUMPRODUCT(LTA!J35:AN35,LTA!J$102:AN$102,LTA!J$103:AN$103)</f>
        <v>68.06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259.93</v>
      </c>
      <c r="AB35" s="75">
        <f>-STOA!N35</f>
        <v>0</v>
      </c>
      <c r="AC35">
        <f t="shared" si="0"/>
        <v>15.33829441380281</v>
      </c>
      <c r="AD35">
        <f t="shared" si="1"/>
        <v>1727.2192332702296</v>
      </c>
      <c r="AE35">
        <f>'IDT-1'!B35</f>
        <v>0</v>
      </c>
      <c r="AF35" s="24"/>
      <c r="AG35">
        <f t="shared" si="2"/>
        <v>1727.2192332702296</v>
      </c>
      <c r="AI35" s="34">
        <f>PXIL!H35</f>
        <v>0</v>
      </c>
      <c r="AJ35" s="34">
        <f>PXIL!N35</f>
        <v>0</v>
      </c>
      <c r="AK35" s="34">
        <f>RTM_IEX!H35</f>
        <v>20.3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-0.21428571428571427</v>
      </c>
      <c r="F36">
        <f>GT_Spot!P36</f>
        <v>0</v>
      </c>
      <c r="G36">
        <f>PPCL_NG!P36</f>
        <v>35.25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835.15440037503765</v>
      </c>
      <c r="P36" s="36">
        <v>118.14431260229132</v>
      </c>
      <c r="Q36" s="36">
        <v>32.549999999999997</v>
      </c>
      <c r="R36" s="38">
        <v>47.5</v>
      </c>
      <c r="S36" s="38">
        <v>0</v>
      </c>
      <c r="T36" s="37">
        <f>SUMPRODUCT(LTA!J36:AN36,LTA!J$101:AN$101,LTA!J$103:AN$103)</f>
        <v>262.39999999999998</v>
      </c>
      <c r="U36" s="37">
        <f>SUMPRODUCT(LTA!J36:AN36,LTA!J$102:AN$102,LTA!J$103:AN$103)</f>
        <v>67.5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259.93</v>
      </c>
      <c r="AB36" s="75">
        <f>-STOA!N36</f>
        <v>0</v>
      </c>
      <c r="AC36">
        <f t="shared" si="0"/>
        <v>15.559645998883814</v>
      </c>
      <c r="AD36">
        <f t="shared" si="1"/>
        <v>1752.1514708988987</v>
      </c>
      <c r="AE36">
        <f>'IDT-1'!B36</f>
        <v>0</v>
      </c>
      <c r="AF36" s="24"/>
      <c r="AG36">
        <f t="shared" si="2"/>
        <v>1752.1514708988987</v>
      </c>
      <c r="AI36" s="34">
        <f>PXIL!H36</f>
        <v>0</v>
      </c>
      <c r="AJ36" s="34">
        <f>PXIL!N36</f>
        <v>0</v>
      </c>
      <c r="AK36" s="34">
        <f>RTM_IEX!H36</f>
        <v>15.46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9.9293600000000009</v>
      </c>
      <c r="E37">
        <f>GT_NG!P37</f>
        <v>11.548158844765345</v>
      </c>
      <c r="F37">
        <f>GT_Spot!P37</f>
        <v>0</v>
      </c>
      <c r="G37">
        <f>PPCL_NG!P37</f>
        <v>35.25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813.96945586169682</v>
      </c>
      <c r="P37" s="36">
        <v>118.14431260229132</v>
      </c>
      <c r="Q37" s="36">
        <v>32.549999999999997</v>
      </c>
      <c r="R37" s="38">
        <v>47.5</v>
      </c>
      <c r="S37" s="38">
        <v>0</v>
      </c>
      <c r="T37" s="37">
        <f>SUMPRODUCT(LTA!J37:AN37,LTA!J$101:AN$101,LTA!J$103:AN$103)</f>
        <v>304.83</v>
      </c>
      <c r="U37" s="37">
        <f>SUMPRODUCT(LTA!J37:AN37,LTA!J$102:AN$102,LTA!J$103:AN$103)</f>
        <v>66.87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260.95</v>
      </c>
      <c r="AB37" s="75">
        <f>-STOA!N37</f>
        <v>0</v>
      </c>
      <c r="AC37">
        <f t="shared" si="0"/>
        <v>15.908597557102734</v>
      </c>
      <c r="AD37">
        <f t="shared" si="1"/>
        <v>1791.8865793863897</v>
      </c>
      <c r="AE37">
        <f>'IDT-1'!B37</f>
        <v>0</v>
      </c>
      <c r="AF37" s="24"/>
      <c r="AG37">
        <f t="shared" si="2"/>
        <v>1791.8865793863897</v>
      </c>
      <c r="AI37" s="34">
        <f>PXIL!H37</f>
        <v>0</v>
      </c>
      <c r="AJ37" s="34">
        <f>PXIL!N37</f>
        <v>0</v>
      </c>
      <c r="AK37" s="34">
        <f>RTM_IEX!H37</f>
        <v>22.23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9.9293600000000009</v>
      </c>
      <c r="E38">
        <f>GT_NG!P38</f>
        <v>11.548158844765345</v>
      </c>
      <c r="F38">
        <f>GT_Spot!P38</f>
        <v>0</v>
      </c>
      <c r="G38">
        <f>PPCL_NG!P38</f>
        <v>35.25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828.85509864748212</v>
      </c>
      <c r="P38" s="36">
        <v>118.15</v>
      </c>
      <c r="Q38" s="36">
        <v>32.549999999999997</v>
      </c>
      <c r="R38" s="38">
        <v>47.5</v>
      </c>
      <c r="S38" s="38">
        <v>0</v>
      </c>
      <c r="T38" s="37">
        <f>SUMPRODUCT(LTA!J38:AN38,LTA!J$101:AN$101,LTA!J$103:AN$103)</f>
        <v>342.75</v>
      </c>
      <c r="U38" s="37">
        <f>SUMPRODUCT(LTA!J38:AN38,LTA!J$102:AN$102,LTA!J$103:AN$103)</f>
        <v>66.09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260.95</v>
      </c>
      <c r="AB38" s="75">
        <f>-STOA!N38</f>
        <v>0</v>
      </c>
      <c r="AC38">
        <f t="shared" si="0"/>
        <v>16.170849262717482</v>
      </c>
      <c r="AD38">
        <f t="shared" si="1"/>
        <v>1821.4256578642692</v>
      </c>
      <c r="AE38">
        <f>'IDT-1'!B38</f>
        <v>0</v>
      </c>
      <c r="AF38" s="24"/>
      <c r="AG38">
        <f t="shared" si="2"/>
        <v>1821.4256578642692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9.9293600000000009</v>
      </c>
      <c r="E39">
        <f>GT_NG!P39</f>
        <v>11.422635379061374</v>
      </c>
      <c r="F39">
        <f>GT_Spot!P39</f>
        <v>0</v>
      </c>
      <c r="G39">
        <f>PPCL_NG!P39</f>
        <v>35.25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820.84095714675414</v>
      </c>
      <c r="P39" s="36">
        <v>118.15</v>
      </c>
      <c r="Q39" s="36">
        <v>32.549999999999997</v>
      </c>
      <c r="R39" s="38">
        <v>47.5</v>
      </c>
      <c r="S39" s="38">
        <v>0</v>
      </c>
      <c r="T39" s="37">
        <f>SUMPRODUCT(LTA!J39:AN39,LTA!J$101:AN$101,LTA!J$103:AN$103)</f>
        <v>375.44000000000005</v>
      </c>
      <c r="U39" s="37">
        <f>SUMPRODUCT(LTA!J39:AN39,LTA!J$102:AN$102,LTA!J$103:AN$103)</f>
        <v>66.45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261.95</v>
      </c>
      <c r="AB39" s="75">
        <f>-STOA!N39</f>
        <v>0</v>
      </c>
      <c r="AC39">
        <f t="shared" si="0"/>
        <v>16.487641486234835</v>
      </c>
      <c r="AD39">
        <f t="shared" si="1"/>
        <v>1837.0192006743198</v>
      </c>
      <c r="AE39">
        <f>'IDT-1'!B39</f>
        <v>0</v>
      </c>
      <c r="AF39" s="24"/>
      <c r="AG39">
        <f t="shared" si="2"/>
        <v>1837.0192006743198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9.9293600000000009</v>
      </c>
      <c r="E40">
        <f>GT_NG!P40</f>
        <v>11.422635379061374</v>
      </c>
      <c r="F40">
        <f>GT_Spot!P40</f>
        <v>0</v>
      </c>
      <c r="G40">
        <f>PPCL_NG!P40</f>
        <v>35.25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802.6179064989467</v>
      </c>
      <c r="P40" s="36">
        <v>118.15</v>
      </c>
      <c r="Q40" s="36">
        <v>32.549999999999997</v>
      </c>
      <c r="R40" s="38">
        <v>47.5</v>
      </c>
      <c r="S40" s="38">
        <v>0</v>
      </c>
      <c r="T40" s="37">
        <f>SUMPRODUCT(LTA!J40:AN40,LTA!J$101:AN$101,LTA!J$103:AN$103)</f>
        <v>406.83000000000004</v>
      </c>
      <c r="U40" s="37">
        <f>SUMPRODUCT(LTA!J40:AN40,LTA!J$102:AN$102,LTA!J$103:AN$103)</f>
        <v>61.370000000000005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261.95</v>
      </c>
      <c r="AB40" s="75">
        <f>-STOA!N40</f>
        <v>0</v>
      </c>
      <c r="AC40">
        <f t="shared" si="0"/>
        <v>16.606073365312174</v>
      </c>
      <c r="AD40">
        <f t="shared" si="1"/>
        <v>1870.4477181474351</v>
      </c>
      <c r="AE40">
        <f>'IDT-1'!B40</f>
        <v>0</v>
      </c>
      <c r="AF40" s="24"/>
      <c r="AG40">
        <f t="shared" si="2"/>
        <v>1870.4477181474351</v>
      </c>
      <c r="AI40" s="34">
        <f>PXIL!H40</f>
        <v>0</v>
      </c>
      <c r="AJ40" s="34">
        <f>PXIL!N40</f>
        <v>0</v>
      </c>
      <c r="AK40" s="34">
        <f>RTM_IEX!H40</f>
        <v>15.46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9.9293600000000009</v>
      </c>
      <c r="E41">
        <f>GT_NG!P41</f>
        <v>11.422635379061374</v>
      </c>
      <c r="F41">
        <f>GT_Spot!P41</f>
        <v>0</v>
      </c>
      <c r="G41">
        <f>PPCL_NG!P41</f>
        <v>35.25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827.95708628850502</v>
      </c>
      <c r="P41" s="36">
        <v>118.15</v>
      </c>
      <c r="Q41" s="36">
        <v>32.549999999999997</v>
      </c>
      <c r="R41" s="38">
        <v>47.5</v>
      </c>
      <c r="S41" s="38">
        <v>0</v>
      </c>
      <c r="T41" s="37">
        <f>SUMPRODUCT(LTA!J41:AN41,LTA!J$101:AN$101,LTA!J$103:AN$103)</f>
        <v>441.74</v>
      </c>
      <c r="U41" s="37">
        <f>SUMPRODUCT(LTA!J41:AN41,LTA!J$102:AN$102,LTA!J$103:AN$103)</f>
        <v>61.45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261.95</v>
      </c>
      <c r="AB41" s="75">
        <f>-STOA!N41</f>
        <v>0</v>
      </c>
      <c r="AC41">
        <f t="shared" si="0"/>
        <v>17.392258147460289</v>
      </c>
      <c r="AD41">
        <f t="shared" si="1"/>
        <v>1959.0007131548452</v>
      </c>
      <c r="AE41">
        <f>'IDT-1'!B41</f>
        <v>0</v>
      </c>
      <c r="AF41" s="24"/>
      <c r="AG41">
        <f t="shared" si="2"/>
        <v>1959.0007131548452</v>
      </c>
      <c r="AI41" s="34">
        <f>PXIL!H41</f>
        <v>0</v>
      </c>
      <c r="AJ41" s="34">
        <f>PXIL!N41</f>
        <v>0</v>
      </c>
      <c r="AK41" s="34">
        <f>RTM_IEX!H41</f>
        <v>44.47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9.9293600000000009</v>
      </c>
      <c r="E42">
        <f>GT_NG!P42</f>
        <v>11.422635379061374</v>
      </c>
      <c r="F42">
        <f>GT_Spot!P42</f>
        <v>0</v>
      </c>
      <c r="G42">
        <f>PPCL_NG!P42</f>
        <v>35.25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847.28431385292799</v>
      </c>
      <c r="P42" s="36">
        <v>118.15</v>
      </c>
      <c r="Q42" s="36">
        <v>32.549978454909201</v>
      </c>
      <c r="R42" s="38">
        <v>47.5</v>
      </c>
      <c r="S42" s="38">
        <v>0</v>
      </c>
      <c r="T42" s="37">
        <f>SUMPRODUCT(LTA!J42:AN42,LTA!J$101:AN$101,LTA!J$103:AN$103)</f>
        <v>467.63</v>
      </c>
      <c r="U42" s="37">
        <f>SUMPRODUCT(LTA!J42:AN42,LTA!J$102:AN$102,LTA!J$103:AN$103)</f>
        <v>61.31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262.97000000000003</v>
      </c>
      <c r="AB42" s="75">
        <f>-STOA!N42</f>
        <v>0</v>
      </c>
      <c r="AC42">
        <f t="shared" si="0"/>
        <v>17.738337560430413</v>
      </c>
      <c r="AD42">
        <f t="shared" si="1"/>
        <v>1997.9818397612075</v>
      </c>
      <c r="AE42">
        <f>'IDT-1'!B42</f>
        <v>0</v>
      </c>
      <c r="AF42" s="24"/>
      <c r="AG42">
        <f t="shared" si="2"/>
        <v>1997.9818397612075</v>
      </c>
      <c r="AI42" s="34">
        <f>PXIL!H42</f>
        <v>0</v>
      </c>
      <c r="AJ42" s="34">
        <f>PXIL!N42</f>
        <v>0</v>
      </c>
      <c r="AK42" s="34">
        <f>RTM_IEX!H42</f>
        <v>37.700000000000003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9.9293600000000009</v>
      </c>
      <c r="E43">
        <f>GT_NG!P43</f>
        <v>11.422635379061374</v>
      </c>
      <c r="F43">
        <f>GT_Spot!P43</f>
        <v>0</v>
      </c>
      <c r="G43">
        <f>PPCL_NG!P43</f>
        <v>34.79771067692915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859.18910103602059</v>
      </c>
      <c r="P43" s="36">
        <v>118.15</v>
      </c>
      <c r="Q43" s="36">
        <v>32.549978454909201</v>
      </c>
      <c r="R43" s="38">
        <v>47.5</v>
      </c>
      <c r="S43" s="38">
        <v>0</v>
      </c>
      <c r="T43" s="37">
        <f>SUMPRODUCT(LTA!J43:AN43,LTA!J$101:AN$101,LTA!J$103:AN$103)</f>
        <v>488.43</v>
      </c>
      <c r="U43" s="37">
        <f>SUMPRODUCT(LTA!J43:AN43,LTA!J$102:AN$102,LTA!J$103:AN$103)</f>
        <v>61.36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262.97000000000003</v>
      </c>
      <c r="AB43" s="75">
        <f>-STOA!N43</f>
        <v>0</v>
      </c>
      <c r="AC43">
        <f t="shared" si="0"/>
        <v>18.201063541598607</v>
      </c>
      <c r="AD43">
        <f t="shared" si="1"/>
        <v>2050.101611640061</v>
      </c>
      <c r="AE43">
        <f>'IDT-1'!B43</f>
        <v>0</v>
      </c>
      <c r="AF43" s="24"/>
      <c r="AG43">
        <f t="shared" si="2"/>
        <v>2050.101611640061</v>
      </c>
      <c r="AI43" s="34">
        <f>PXIL!H43</f>
        <v>0</v>
      </c>
      <c r="AJ43" s="34">
        <f>PXIL!N43</f>
        <v>0</v>
      </c>
      <c r="AK43" s="34">
        <f>RTM_IEX!H43</f>
        <v>57.98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9.9293600000000009</v>
      </c>
      <c r="E44">
        <f>GT_NG!P44</f>
        <v>11.422635379061374</v>
      </c>
      <c r="F44">
        <f>GT_Spot!P44</f>
        <v>0</v>
      </c>
      <c r="G44">
        <f>PPCL_NG!P44</f>
        <v>34.79771067692915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878.032172750938</v>
      </c>
      <c r="P44" s="36">
        <v>118.15</v>
      </c>
      <c r="Q44" s="36">
        <v>32.549978454909201</v>
      </c>
      <c r="R44" s="38">
        <v>47.5</v>
      </c>
      <c r="S44" s="38">
        <v>0</v>
      </c>
      <c r="T44" s="37">
        <f>SUMPRODUCT(LTA!J44:AN44,LTA!J$101:AN$101,LTA!J$103:AN$103)</f>
        <v>507.11</v>
      </c>
      <c r="U44" s="37">
        <f>SUMPRODUCT(LTA!J44:AN44,LTA!J$102:AN$102,LTA!J$103:AN$103)</f>
        <v>61.37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262.97000000000003</v>
      </c>
      <c r="AB44" s="75">
        <f>-STOA!N44</f>
        <v>0</v>
      </c>
      <c r="AC44">
        <f t="shared" si="0"/>
        <v>18.49738657268988</v>
      </c>
      <c r="AD44">
        <f t="shared" si="1"/>
        <v>2083.4783603238875</v>
      </c>
      <c r="AE44">
        <f>'IDT-1'!B44</f>
        <v>0</v>
      </c>
      <c r="AF44" s="24"/>
      <c r="AG44">
        <f t="shared" si="2"/>
        <v>2083.4783603238875</v>
      </c>
      <c r="AI44" s="34">
        <f>PXIL!H44</f>
        <v>0</v>
      </c>
      <c r="AJ44" s="34">
        <f>PXIL!N44</f>
        <v>0</v>
      </c>
      <c r="AK44" s="34">
        <f>RTM_IEX!H44</f>
        <v>54.12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9.9293600000000009</v>
      </c>
      <c r="E45">
        <f>GT_NG!P45</f>
        <v>11.422635379061374</v>
      </c>
      <c r="F45">
        <f>GT_Spot!P45</f>
        <v>0</v>
      </c>
      <c r="G45">
        <f>PPCL_NG!P45</f>
        <v>34.79771067692915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887.71578233933531</v>
      </c>
      <c r="P45" s="36">
        <v>118.15</v>
      </c>
      <c r="Q45" s="36">
        <v>32.549978454909201</v>
      </c>
      <c r="R45" s="38">
        <v>47.5</v>
      </c>
      <c r="S45" s="38">
        <v>0</v>
      </c>
      <c r="T45" s="37">
        <f>SUMPRODUCT(LTA!J45:AN45,LTA!J$101:AN$101,LTA!J$103:AN$103)</f>
        <v>517.98</v>
      </c>
      <c r="U45" s="37">
        <f>SUMPRODUCT(LTA!J45:AN45,LTA!J$102:AN$102,LTA!J$103:AN$103)</f>
        <v>61.31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262.97000000000003</v>
      </c>
      <c r="AB45" s="75">
        <f>-STOA!N45</f>
        <v>0</v>
      </c>
      <c r="AC45">
        <f t="shared" si="0"/>
        <v>18.754290337067772</v>
      </c>
      <c r="AD45">
        <f t="shared" si="1"/>
        <v>2112.4150661479066</v>
      </c>
      <c r="AE45">
        <f>'IDT-1'!B45</f>
        <v>0</v>
      </c>
      <c r="AF45" s="24"/>
      <c r="AG45">
        <f t="shared" si="2"/>
        <v>2112.4150661479066</v>
      </c>
      <c r="AI45" s="34">
        <f>PXIL!H45</f>
        <v>0</v>
      </c>
      <c r="AJ45" s="34">
        <f>PXIL!N45</f>
        <v>0</v>
      </c>
      <c r="AK45" s="34">
        <f>RTM_IEX!H45</f>
        <v>62.82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9.9293600000000009</v>
      </c>
      <c r="E46">
        <f>GT_NG!P46</f>
        <v>11.422635379061374</v>
      </c>
      <c r="F46">
        <f>GT_Spot!P46</f>
        <v>0</v>
      </c>
      <c r="G46">
        <f>PPCL_NG!P46</f>
        <v>34.79771067692915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896.91381788865556</v>
      </c>
      <c r="P46" s="36">
        <v>118.15</v>
      </c>
      <c r="Q46" s="36">
        <v>32.549978454909201</v>
      </c>
      <c r="R46" s="38">
        <v>47.5</v>
      </c>
      <c r="S46" s="38">
        <v>0</v>
      </c>
      <c r="T46" s="37">
        <f>SUMPRODUCT(LTA!J46:AN46,LTA!J$101:AN$101,LTA!J$103:AN$103)</f>
        <v>523.78</v>
      </c>
      <c r="U46" s="37">
        <f>SUMPRODUCT(LTA!J46:AN46,LTA!J$102:AN$102,LTA!J$103:AN$103)</f>
        <v>64.8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262.97000000000003</v>
      </c>
      <c r="AB46" s="75">
        <f>-STOA!N46</f>
        <v>0</v>
      </c>
      <c r="AC46">
        <f t="shared" si="0"/>
        <v>18.916985049901793</v>
      </c>
      <c r="AD46">
        <f t="shared" si="1"/>
        <v>2130.7404069843928</v>
      </c>
      <c r="AE46">
        <f>'IDT-1'!B46</f>
        <v>0</v>
      </c>
      <c r="AF46" s="24"/>
      <c r="AG46">
        <f t="shared" si="2"/>
        <v>2130.7404069843928</v>
      </c>
      <c r="AI46" s="34">
        <f>PXIL!H46</f>
        <v>0</v>
      </c>
      <c r="AJ46" s="34">
        <f>PXIL!N46</f>
        <v>0</v>
      </c>
      <c r="AK46" s="34">
        <f>RTM_IEX!H46</f>
        <v>62.82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9.9293600000000009</v>
      </c>
      <c r="E47">
        <f>GT_NG!P47</f>
        <v>11.422635379061374</v>
      </c>
      <c r="F47">
        <f>GT_Spot!P47</f>
        <v>0</v>
      </c>
      <c r="G47">
        <f>PPCL_NG!P47</f>
        <v>34.79771067692915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907.34038230994543</v>
      </c>
      <c r="P47" s="36">
        <v>118.15</v>
      </c>
      <c r="Q47" s="36">
        <v>32.549978454909201</v>
      </c>
      <c r="R47" s="38">
        <v>47.5</v>
      </c>
      <c r="S47" s="38">
        <v>0</v>
      </c>
      <c r="T47" s="37">
        <f>SUMPRODUCT(LTA!J47:AN47,LTA!J$101:AN$101,LTA!J$103:AN$103)</f>
        <v>524.84999999999991</v>
      </c>
      <c r="U47" s="37">
        <f>SUMPRODUCT(LTA!J47:AN47,LTA!J$102:AN$102,LTA!J$103:AN$103)</f>
        <v>61.45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264.98</v>
      </c>
      <c r="AB47" s="75">
        <f>-STOA!N47</f>
        <v>0</v>
      </c>
      <c r="AC47">
        <f t="shared" si="0"/>
        <v>18.921354816809146</v>
      </c>
      <c r="AD47">
        <f t="shared" si="1"/>
        <v>2131.2326016387751</v>
      </c>
      <c r="AE47">
        <f>'IDT-1'!B47</f>
        <v>0</v>
      </c>
      <c r="AF47" s="24"/>
      <c r="AG47">
        <f t="shared" si="2"/>
        <v>2131.2326016387751</v>
      </c>
      <c r="AI47" s="34">
        <f>PXIL!H47</f>
        <v>0</v>
      </c>
      <c r="AJ47" s="34">
        <f>PXIL!N47</f>
        <v>0</v>
      </c>
      <c r="AK47" s="34">
        <f>RTM_IEX!H47</f>
        <v>53.16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9.9293600000000009</v>
      </c>
      <c r="E48">
        <f>GT_NG!P48</f>
        <v>11.422635379061374</v>
      </c>
      <c r="F48">
        <f>GT_Spot!P48</f>
        <v>0</v>
      </c>
      <c r="G48">
        <f>PPCL_NG!P48</f>
        <v>34.79771067692915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916.77362232430005</v>
      </c>
      <c r="P48" s="36">
        <v>118.15</v>
      </c>
      <c r="Q48" s="36">
        <v>32.549978454909201</v>
      </c>
      <c r="R48" s="38">
        <v>47.5</v>
      </c>
      <c r="S48" s="38">
        <v>0</v>
      </c>
      <c r="T48" s="37">
        <f>SUMPRODUCT(LTA!J48:AN48,LTA!J$101:AN$101,LTA!J$103:AN$103)</f>
        <v>526.84999999999991</v>
      </c>
      <c r="U48" s="37">
        <f>SUMPRODUCT(LTA!J48:AN48,LTA!J$102:AN$102,LTA!J$103:AN$103)</f>
        <v>61.79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264.98</v>
      </c>
      <c r="AB48" s="75">
        <f>-STOA!N48</f>
        <v>0</v>
      </c>
      <c r="AC48">
        <f t="shared" si="0"/>
        <v>18.965383328935467</v>
      </c>
      <c r="AD48">
        <f t="shared" si="1"/>
        <v>2136.1918131410034</v>
      </c>
      <c r="AE48">
        <f>'IDT-1'!B48</f>
        <v>0</v>
      </c>
      <c r="AF48" s="24"/>
      <c r="AG48">
        <f t="shared" si="2"/>
        <v>2136.1918131410034</v>
      </c>
      <c r="AI48" s="34">
        <f>PXIL!H48</f>
        <v>0</v>
      </c>
      <c r="AJ48" s="34">
        <f>PXIL!N48</f>
        <v>0</v>
      </c>
      <c r="AK48" s="34">
        <f>RTM_IEX!H48</f>
        <v>46.39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9.9293600000000009</v>
      </c>
      <c r="E49">
        <f>GT_NG!P49</f>
        <v>11.422635379061374</v>
      </c>
      <c r="F49">
        <f>GT_Spot!P49</f>
        <v>0</v>
      </c>
      <c r="G49">
        <f>PPCL_NG!P49</f>
        <v>34.79771067692915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921.14049906072273</v>
      </c>
      <c r="P49" s="36">
        <v>118.15</v>
      </c>
      <c r="Q49" s="36">
        <v>32.549978454909201</v>
      </c>
      <c r="R49" s="38">
        <v>47.5</v>
      </c>
      <c r="S49" s="38">
        <v>0</v>
      </c>
      <c r="T49" s="37">
        <f>SUMPRODUCT(LTA!J49:AN49,LTA!J$101:AN$101,LTA!J$103:AN$103)</f>
        <v>527.42000000000007</v>
      </c>
      <c r="U49" s="37">
        <f>SUMPRODUCT(LTA!J49:AN49,LTA!J$102:AN$102,LTA!J$103:AN$103)</f>
        <v>62.3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264.98</v>
      </c>
      <c r="AB49" s="75">
        <f>-STOA!N49</f>
        <v>0</v>
      </c>
      <c r="AC49">
        <f t="shared" si="0"/>
        <v>19.200491844215982</v>
      </c>
      <c r="AD49">
        <f t="shared" si="1"/>
        <v>2162.6735813621458</v>
      </c>
      <c r="AE49">
        <f>'IDT-1'!B49</f>
        <v>0</v>
      </c>
      <c r="AF49" s="24"/>
      <c r="AG49">
        <f t="shared" si="2"/>
        <v>2162.6735813621458</v>
      </c>
      <c r="AI49" s="34">
        <f>PXIL!H49</f>
        <v>0</v>
      </c>
      <c r="AJ49" s="34">
        <f>PXIL!N49</f>
        <v>0</v>
      </c>
      <c r="AK49" s="34">
        <f>RTM_IEX!H49</f>
        <v>67.66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9.9293600000000009</v>
      </c>
      <c r="E50">
        <f>GT_NG!P50</f>
        <v>11.422635379061374</v>
      </c>
      <c r="F50">
        <f>GT_Spot!P50</f>
        <v>0</v>
      </c>
      <c r="G50">
        <f>PPCL_NG!P50</f>
        <v>34.79771067692915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920.67201069862483</v>
      </c>
      <c r="P50" s="36">
        <v>118.15</v>
      </c>
      <c r="Q50" s="36">
        <v>32.549978454909201</v>
      </c>
      <c r="R50" s="38">
        <v>47.5</v>
      </c>
      <c r="S50" s="38">
        <v>0</v>
      </c>
      <c r="T50" s="37">
        <f>SUMPRODUCT(LTA!J50:AN50,LTA!J$101:AN$101,LTA!J$103:AN$103)</f>
        <v>532.65</v>
      </c>
      <c r="U50" s="37">
        <f>SUMPRODUCT(LTA!J50:AN50,LTA!J$102:AN$102,LTA!J$103:AN$103)</f>
        <v>62.53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264.98</v>
      </c>
      <c r="AB50" s="75">
        <f>-STOA!N50</f>
        <v>0</v>
      </c>
      <c r="AC50">
        <f t="shared" si="0"/>
        <v>19.218897146629526</v>
      </c>
      <c r="AD50">
        <f t="shared" si="1"/>
        <v>2164.746687697635</v>
      </c>
      <c r="AE50">
        <f>'IDT-1'!B50</f>
        <v>0</v>
      </c>
      <c r="AF50" s="24"/>
      <c r="AG50">
        <f t="shared" si="2"/>
        <v>2164.746687697635</v>
      </c>
      <c r="AI50" s="34">
        <f>PXIL!H50</f>
        <v>0</v>
      </c>
      <c r="AJ50" s="34">
        <f>PXIL!N50</f>
        <v>0</v>
      </c>
      <c r="AK50" s="34">
        <f>RTM_IEX!H50</f>
        <v>64.760000000000005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9.9293600000000009</v>
      </c>
      <c r="E51">
        <f>GT_NG!P51</f>
        <v>11.422635379061374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921.75643781293013</v>
      </c>
      <c r="P51" s="36">
        <v>118.15</v>
      </c>
      <c r="Q51" s="36">
        <v>32.549978454909201</v>
      </c>
      <c r="R51" s="38">
        <v>47.5</v>
      </c>
      <c r="S51" s="38">
        <v>0</v>
      </c>
      <c r="T51" s="37">
        <f>SUMPRODUCT(LTA!J51:AN51,LTA!J$101:AN$101,LTA!J$103:AN$103)</f>
        <v>552.22</v>
      </c>
      <c r="U51" s="37">
        <f>SUMPRODUCT(LTA!J51:AN51,LTA!J$102:AN$102,LTA!J$103:AN$103)</f>
        <v>64.61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263.97000000000003</v>
      </c>
      <c r="AB51" s="75">
        <f>-STOA!N51</f>
        <v>0</v>
      </c>
      <c r="AC51">
        <f t="shared" si="0"/>
        <v>19.418716251278433</v>
      </c>
      <c r="AD51">
        <f t="shared" si="1"/>
        <v>2187.2535850303611</v>
      </c>
      <c r="AE51">
        <f>'IDT-1'!B51</f>
        <v>0</v>
      </c>
      <c r="AF51" s="24"/>
      <c r="AG51">
        <f t="shared" si="2"/>
        <v>2187.2535850303611</v>
      </c>
      <c r="AI51" s="34">
        <f>PXIL!H51</f>
        <v>0</v>
      </c>
      <c r="AJ51" s="34">
        <f>PXIL!N51</f>
        <v>0</v>
      </c>
      <c r="AK51" s="34">
        <f>RTM_IEX!H51</f>
        <v>57.99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9.9293600000000009</v>
      </c>
      <c r="E52">
        <f>GT_NG!P52</f>
        <v>11.422635379061374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932.24933100638123</v>
      </c>
      <c r="P52" s="36">
        <v>118.15</v>
      </c>
      <c r="Q52" s="36">
        <v>32.549978454909201</v>
      </c>
      <c r="R52" s="38">
        <v>47.5</v>
      </c>
      <c r="S52" s="38">
        <v>0</v>
      </c>
      <c r="T52" s="37">
        <f>SUMPRODUCT(LTA!J52:AN52,LTA!J$101:AN$101,LTA!J$103:AN$103)</f>
        <v>550.74</v>
      </c>
      <c r="U52" s="37">
        <f>SUMPRODUCT(LTA!J52:AN52,LTA!J$102:AN$102,LTA!J$103:AN$103)</f>
        <v>60.269999999999996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263.97000000000003</v>
      </c>
      <c r="AB52" s="75">
        <f>-STOA!N52</f>
        <v>0</v>
      </c>
      <c r="AC52">
        <f t="shared" si="0"/>
        <v>19.468461711380805</v>
      </c>
      <c r="AD52">
        <f t="shared" si="1"/>
        <v>2192.8567327637102</v>
      </c>
      <c r="AE52">
        <f>'IDT-1'!B52</f>
        <v>0</v>
      </c>
      <c r="AF52" s="24"/>
      <c r="AG52">
        <f t="shared" si="2"/>
        <v>2192.8567327637102</v>
      </c>
      <c r="AI52" s="34">
        <f>PXIL!H52</f>
        <v>0</v>
      </c>
      <c r="AJ52" s="34">
        <f>PXIL!N52</f>
        <v>0</v>
      </c>
      <c r="AK52" s="34">
        <f>RTM_IEX!H52</f>
        <v>58.97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9.9293600000000009</v>
      </c>
      <c r="E53">
        <f>GT_NG!P53</f>
        <v>11.422635379061374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942.09651615127859</v>
      </c>
      <c r="P53" s="36">
        <v>118.15</v>
      </c>
      <c r="Q53" s="36">
        <v>32.549978454909201</v>
      </c>
      <c r="R53" s="38">
        <v>47.5</v>
      </c>
      <c r="S53" s="38">
        <v>0</v>
      </c>
      <c r="T53" s="37">
        <f>SUMPRODUCT(LTA!J53:AN53,LTA!J$101:AN$101,LTA!J$103:AN$103)</f>
        <v>554.36999999999989</v>
      </c>
      <c r="U53" s="37">
        <f>SUMPRODUCT(LTA!J53:AN53,LTA!J$102:AN$102,LTA!J$103:AN$103)</f>
        <v>60.42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263.97000000000003</v>
      </c>
      <c r="AB53" s="75">
        <f>-STOA!N53</f>
        <v>0</v>
      </c>
      <c r="AC53">
        <f t="shared" si="0"/>
        <v>19.5202689406559</v>
      </c>
      <c r="AD53">
        <f t="shared" si="1"/>
        <v>2198.6921106793325</v>
      </c>
      <c r="AE53">
        <f>'IDT-1'!B53</f>
        <v>0</v>
      </c>
      <c r="AF53" s="24"/>
      <c r="AG53">
        <f t="shared" si="2"/>
        <v>2198.6921106793325</v>
      </c>
      <c r="AI53" s="34">
        <f>PXIL!H53</f>
        <v>0</v>
      </c>
      <c r="AJ53" s="34">
        <f>PXIL!N53</f>
        <v>0</v>
      </c>
      <c r="AK53" s="34">
        <f>RTM_IEX!H53</f>
        <v>51.23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9.9293600000000009</v>
      </c>
      <c r="E54">
        <f>GT_NG!P54</f>
        <v>11.422635379061374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943.3925733346631</v>
      </c>
      <c r="P54" s="36">
        <v>118.15</v>
      </c>
      <c r="Q54" s="36">
        <v>32.549978454909201</v>
      </c>
      <c r="R54" s="38">
        <v>47.5</v>
      </c>
      <c r="S54" s="38">
        <v>0</v>
      </c>
      <c r="T54" s="37">
        <f>SUMPRODUCT(LTA!J54:AN54,LTA!J$101:AN$101,LTA!J$103:AN$103)</f>
        <v>554.52</v>
      </c>
      <c r="U54" s="37">
        <f>SUMPRODUCT(LTA!J54:AN54,LTA!J$102:AN$102,LTA!J$103:AN$103)</f>
        <v>60.61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263.97000000000003</v>
      </c>
      <c r="AB54" s="75">
        <f>-STOA!N54</f>
        <v>0</v>
      </c>
      <c r="AC54">
        <f t="shared" si="0"/>
        <v>19.534666243869683</v>
      </c>
      <c r="AD54">
        <f t="shared" si="1"/>
        <v>2200.3137705595032</v>
      </c>
      <c r="AE54">
        <f>'IDT-1'!B54</f>
        <v>0</v>
      </c>
      <c r="AF54" s="24"/>
      <c r="AG54">
        <f t="shared" si="2"/>
        <v>2200.3137705595032</v>
      </c>
      <c r="AI54" s="34">
        <f>PXIL!H54</f>
        <v>0</v>
      </c>
      <c r="AJ54" s="34">
        <f>PXIL!N54</f>
        <v>0</v>
      </c>
      <c r="AK54" s="34">
        <f>RTM_IEX!H54</f>
        <v>51.23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9.9293600000000009</v>
      </c>
      <c r="E55">
        <f>GT_NG!P55</f>
        <v>11.422635379061374</v>
      </c>
      <c r="F55">
        <f>GT_Spot!P55</f>
        <v>0</v>
      </c>
      <c r="G55">
        <f>PPCL_NG!P55</f>
        <v>42.577161522565163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912.92165399330122</v>
      </c>
      <c r="P55" s="36">
        <v>118.15</v>
      </c>
      <c r="Q55" s="36">
        <v>32.549978454909201</v>
      </c>
      <c r="R55" s="38">
        <v>47.5</v>
      </c>
      <c r="S55" s="38">
        <v>0</v>
      </c>
      <c r="T55" s="37">
        <f>SUMPRODUCT(LTA!J55:AN55,LTA!J$101:AN$101,LTA!J$103:AN$103)</f>
        <v>554.75</v>
      </c>
      <c r="U55" s="37">
        <f>SUMPRODUCT(LTA!J55:AN55,LTA!J$102:AN$102,LTA!J$103:AN$103)</f>
        <v>62.7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263.97000000000003</v>
      </c>
      <c r="AB55" s="75">
        <f>-STOA!N55</f>
        <v>0</v>
      </c>
      <c r="AC55">
        <f t="shared" si="0"/>
        <v>19.363649175064271</v>
      </c>
      <c r="AD55">
        <f t="shared" si="1"/>
        <v>2181.0510298095119</v>
      </c>
      <c r="AE55">
        <f>'IDT-1'!B55</f>
        <v>0</v>
      </c>
      <c r="AF55" s="24"/>
      <c r="AG55">
        <f t="shared" si="2"/>
        <v>2181.0510298095119</v>
      </c>
      <c r="AI55" s="34">
        <f>PXIL!H55</f>
        <v>0</v>
      </c>
      <c r="AJ55" s="34">
        <f>PXIL!N55</f>
        <v>0</v>
      </c>
      <c r="AK55" s="34">
        <f>RTM_IEX!H55</f>
        <v>59.92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9.9293600000000009</v>
      </c>
      <c r="E56">
        <f>GT_NG!P56</f>
        <v>11.422635379061374</v>
      </c>
      <c r="F56">
        <f>GT_Spot!P56</f>
        <v>0</v>
      </c>
      <c r="G56">
        <f>PPCL_NG!P56</f>
        <v>42.577161522565163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905.49391616942717</v>
      </c>
      <c r="P56" s="36">
        <v>118.15</v>
      </c>
      <c r="Q56" s="36">
        <v>32.549978454909201</v>
      </c>
      <c r="R56" s="38">
        <v>47.5</v>
      </c>
      <c r="S56" s="38">
        <v>0</v>
      </c>
      <c r="T56" s="37">
        <f>SUMPRODUCT(LTA!J56:AN56,LTA!J$101:AN$101,LTA!J$103:AN$103)</f>
        <v>555.11</v>
      </c>
      <c r="U56" s="37">
        <f>SUMPRODUCT(LTA!J56:AN56,LTA!J$102:AN$102,LTA!J$103:AN$103)</f>
        <v>62.89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263.97000000000003</v>
      </c>
      <c r="AB56" s="75">
        <f>-STOA!N56</f>
        <v>0</v>
      </c>
      <c r="AC56">
        <f t="shared" si="0"/>
        <v>19.337269082214185</v>
      </c>
      <c r="AD56">
        <f t="shared" si="1"/>
        <v>2178.0796720784883</v>
      </c>
      <c r="AE56">
        <f>'IDT-1'!B56</f>
        <v>0</v>
      </c>
      <c r="AF56" s="24"/>
      <c r="AG56">
        <f t="shared" si="2"/>
        <v>2178.0796720784883</v>
      </c>
      <c r="AI56" s="34">
        <f>PXIL!H56</f>
        <v>0</v>
      </c>
      <c r="AJ56" s="34">
        <f>PXIL!N56</f>
        <v>0</v>
      </c>
      <c r="AK56" s="34">
        <f>RTM_IEX!H56</f>
        <v>63.8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9.9293600000000009</v>
      </c>
      <c r="E57">
        <f>GT_NG!P57</f>
        <v>11.422635379061374</v>
      </c>
      <c r="F57">
        <f>GT_Spot!P57</f>
        <v>0</v>
      </c>
      <c r="G57">
        <f>PPCL_NG!P57</f>
        <v>41.91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925.21170780148316</v>
      </c>
      <c r="P57" s="36">
        <v>118.15</v>
      </c>
      <c r="Q57" s="36">
        <v>32.549978454909201</v>
      </c>
      <c r="R57" s="38">
        <v>47.5</v>
      </c>
      <c r="S57" s="38">
        <v>0</v>
      </c>
      <c r="T57" s="37">
        <f>SUMPRODUCT(LTA!J57:AN57,LTA!J$101:AN$101,LTA!J$103:AN$103)</f>
        <v>555.40999999999985</v>
      </c>
      <c r="U57" s="37">
        <f>SUMPRODUCT(LTA!J57:AN57,LTA!J$102:AN$102,LTA!J$103:AN$103)</f>
        <v>63.239999999999995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263.97000000000003</v>
      </c>
      <c r="AB57" s="75">
        <f>-STOA!N57</f>
        <v>0</v>
      </c>
      <c r="AC57">
        <f t="shared" si="0"/>
        <v>19.612626627177701</v>
      </c>
      <c r="AD57">
        <f t="shared" si="1"/>
        <v>2209.0949446430154</v>
      </c>
      <c r="AE57">
        <f>'IDT-1'!B57</f>
        <v>0</v>
      </c>
      <c r="AF57" s="24"/>
      <c r="AG57">
        <f t="shared" si="2"/>
        <v>2209.0949446430154</v>
      </c>
      <c r="AI57" s="34">
        <f>PXIL!H57</f>
        <v>0</v>
      </c>
      <c r="AJ57" s="34">
        <f>PXIL!N57</f>
        <v>0</v>
      </c>
      <c r="AK57" s="34">
        <f>RTM_IEX!H57</f>
        <v>75.39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9.9293600000000009</v>
      </c>
      <c r="E58">
        <f>GT_NG!P58</f>
        <v>11.422635379061374</v>
      </c>
      <c r="F58">
        <f>GT_Spot!P58</f>
        <v>0</v>
      </c>
      <c r="G58">
        <f>PPCL_NG!P58</f>
        <v>41.91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1009.8620892130281</v>
      </c>
      <c r="P58" s="36">
        <v>118.15</v>
      </c>
      <c r="Q58" s="36">
        <v>32.549978454909201</v>
      </c>
      <c r="R58" s="38">
        <v>47.5</v>
      </c>
      <c r="S58" s="38">
        <v>0</v>
      </c>
      <c r="T58" s="37">
        <f>SUMPRODUCT(LTA!J58:AN58,LTA!J$101:AN$101,LTA!J$103:AN$103)</f>
        <v>555.1</v>
      </c>
      <c r="U58" s="37">
        <f>SUMPRODUCT(LTA!J58:AN58,LTA!J$102:AN$102,LTA!J$103:AN$103)</f>
        <v>74.39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263.97000000000003</v>
      </c>
      <c r="AB58" s="75">
        <f>-STOA!N58</f>
        <v>0</v>
      </c>
      <c r="AC58">
        <f t="shared" si="0"/>
        <v>19.9766859835993</v>
      </c>
      <c r="AD58">
        <f t="shared" si="1"/>
        <v>2250.1012666981387</v>
      </c>
      <c r="AE58">
        <f>'IDT-1'!B58</f>
        <v>0</v>
      </c>
      <c r="AF58" s="24"/>
      <c r="AG58">
        <f t="shared" si="2"/>
        <v>2250.1012666981387</v>
      </c>
      <c r="AI58" s="34">
        <f>PXIL!H58</f>
        <v>0</v>
      </c>
      <c r="AJ58" s="34">
        <f>PXIL!N58</f>
        <v>0</v>
      </c>
      <c r="AK58" s="34">
        <f>RTM_IEX!H58</f>
        <v>21.27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9.9293600000000009</v>
      </c>
      <c r="E59">
        <f>GT_NG!P59</f>
        <v>11.422635379061374</v>
      </c>
      <c r="F59">
        <f>GT_Spot!P59</f>
        <v>0</v>
      </c>
      <c r="G59">
        <f>PPCL_NG!P59</f>
        <v>41.91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1021.1718651419549</v>
      </c>
      <c r="P59" s="36">
        <v>118.15</v>
      </c>
      <c r="Q59" s="36">
        <v>32.549978454909201</v>
      </c>
      <c r="R59" s="38">
        <v>47.5</v>
      </c>
      <c r="S59" s="38">
        <v>0</v>
      </c>
      <c r="T59" s="37">
        <f>SUMPRODUCT(LTA!J59:AN59,LTA!J$101:AN$101,LTA!J$103:AN$103)</f>
        <v>526.29</v>
      </c>
      <c r="U59" s="37">
        <f>SUMPRODUCT(LTA!J59:AN59,LTA!J$102:AN$102,LTA!J$103:AN$103)</f>
        <v>75.52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263.97000000000003</v>
      </c>
      <c r="AB59" s="75">
        <f>-STOA!N59</f>
        <v>0</v>
      </c>
      <c r="AC59">
        <f t="shared" si="0"/>
        <v>20.08774001177385</v>
      </c>
      <c r="AD59">
        <f t="shared" si="1"/>
        <v>2262.6099885988911</v>
      </c>
      <c r="AE59">
        <f>'IDT-1'!B59</f>
        <v>0</v>
      </c>
      <c r="AF59" s="24"/>
      <c r="AG59">
        <f t="shared" si="2"/>
        <v>2262.6099885988911</v>
      </c>
      <c r="AI59" s="34">
        <f>PXIL!H59</f>
        <v>0</v>
      </c>
      <c r="AJ59" s="34">
        <f>PXIL!N59</f>
        <v>0</v>
      </c>
      <c r="AK59" s="34">
        <f>RTM_IEX!H59</f>
        <v>50.26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9.9293600000000009</v>
      </c>
      <c r="E60">
        <f>GT_NG!P60</f>
        <v>11.422635379061374</v>
      </c>
      <c r="F60">
        <f>GT_Spot!P60</f>
        <v>0</v>
      </c>
      <c r="G60">
        <f>PPCL_NG!P60</f>
        <v>41.91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1025.2805723667075</v>
      </c>
      <c r="P60" s="36">
        <v>118.15</v>
      </c>
      <c r="Q60" s="36">
        <v>32.549978454909201</v>
      </c>
      <c r="R60" s="38">
        <v>47.5</v>
      </c>
      <c r="S60" s="38">
        <v>0</v>
      </c>
      <c r="T60" s="37">
        <f>SUMPRODUCT(LTA!J60:AN60,LTA!J$101:AN$101,LTA!J$103:AN$103)</f>
        <v>517.86</v>
      </c>
      <c r="U60" s="37">
        <f>SUMPRODUCT(LTA!J60:AN60,LTA!J$102:AN$102,LTA!J$103:AN$103)</f>
        <v>75.42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52.2</v>
      </c>
      <c r="Z60" s="34">
        <f>IEX!N60</f>
        <v>0</v>
      </c>
      <c r="AA60" s="75">
        <f>STOA!H60</f>
        <v>263.97000000000003</v>
      </c>
      <c r="AB60" s="75">
        <f>-STOA!N60</f>
        <v>0</v>
      </c>
      <c r="AC60">
        <f t="shared" si="0"/>
        <v>20.270064635351677</v>
      </c>
      <c r="AD60">
        <f t="shared" si="1"/>
        <v>2283.1463712000655</v>
      </c>
      <c r="AE60">
        <f>'IDT-1'!B60</f>
        <v>0</v>
      </c>
      <c r="AF60" s="24"/>
      <c r="AG60">
        <f t="shared" si="2"/>
        <v>2283.1463712000655</v>
      </c>
      <c r="AI60" s="34">
        <f>PXIL!H60</f>
        <v>0</v>
      </c>
      <c r="AJ60" s="34">
        <f>PXIL!N60</f>
        <v>0</v>
      </c>
      <c r="AK60" s="34">
        <f>RTM_IEX!H60</f>
        <v>23.2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9.9293600000000009</v>
      </c>
      <c r="E61">
        <f>GT_NG!P61</f>
        <v>11.422635379061374</v>
      </c>
      <c r="F61">
        <f>GT_Spot!P61</f>
        <v>0</v>
      </c>
      <c r="G61">
        <f>PPCL_NG!P61</f>
        <v>41.91</v>
      </c>
      <c r="H61">
        <f>PPCL_Spot!P61</f>
        <v>0</v>
      </c>
      <c r="I61">
        <f>Bawana_NG!P61</f>
        <v>79.426372562451462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1022.8801773653686</v>
      </c>
      <c r="P61" s="36">
        <v>118.15</v>
      </c>
      <c r="Q61" s="36">
        <v>32.549978454909201</v>
      </c>
      <c r="R61" s="38">
        <v>47.5</v>
      </c>
      <c r="S61" s="38">
        <v>0</v>
      </c>
      <c r="T61" s="37">
        <f>SUMPRODUCT(LTA!J61:AN61,LTA!J$101:AN$101,LTA!J$103:AN$103)</f>
        <v>507.19000000000005</v>
      </c>
      <c r="U61" s="37">
        <f>SUMPRODUCT(LTA!J61:AN61,LTA!J$102:AN$102,LTA!J$103:AN$103)</f>
        <v>76.63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87.96</v>
      </c>
      <c r="Z61" s="34">
        <f>IEX!N61</f>
        <v>0</v>
      </c>
      <c r="AA61" s="75">
        <f>STOA!H61</f>
        <v>263.97000000000003</v>
      </c>
      <c r="AB61" s="75">
        <f>-STOA!N61</f>
        <v>0</v>
      </c>
      <c r="AC61">
        <f t="shared" si="0"/>
        <v>20.669515009103758</v>
      </c>
      <c r="AD61">
        <f t="shared" si="1"/>
        <v>2328.139008752687</v>
      </c>
      <c r="AE61">
        <f>'IDT-1'!B61</f>
        <v>0</v>
      </c>
      <c r="AF61" s="24"/>
      <c r="AG61">
        <f t="shared" si="2"/>
        <v>2328.139008752687</v>
      </c>
      <c r="AI61" s="34">
        <f>PXIL!H61</f>
        <v>0</v>
      </c>
      <c r="AJ61" s="34">
        <f>PXIL!N61</f>
        <v>0</v>
      </c>
      <c r="AK61" s="34">
        <f>RTM_IEX!H61</f>
        <v>49.29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9.9293600000000009</v>
      </c>
      <c r="E62">
        <f>GT_NG!P62</f>
        <v>11.422635379061374</v>
      </c>
      <c r="F62">
        <f>GT_Spot!P62</f>
        <v>0</v>
      </c>
      <c r="G62">
        <f>PPCL_NG!P62</f>
        <v>41.91</v>
      </c>
      <c r="H62">
        <f>PPCL_Spot!P62</f>
        <v>0</v>
      </c>
      <c r="I62">
        <f>Bawana_NG!P62</f>
        <v>79.426372562451462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1025.2567375587669</v>
      </c>
      <c r="P62" s="36">
        <v>118.15</v>
      </c>
      <c r="Q62" s="36">
        <v>32.549978454909201</v>
      </c>
      <c r="R62" s="38">
        <v>47.5</v>
      </c>
      <c r="S62" s="38">
        <v>0</v>
      </c>
      <c r="T62" s="37">
        <f>SUMPRODUCT(LTA!J62:AN62,LTA!J$101:AN$101,LTA!J$103:AN$103)</f>
        <v>485.47</v>
      </c>
      <c r="U62" s="37">
        <f>SUMPRODUCT(LTA!J62:AN62,LTA!J$102:AN$102,LTA!J$103:AN$103)</f>
        <v>77.7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68.63</v>
      </c>
      <c r="Z62" s="34">
        <f>IEX!N62</f>
        <v>0</v>
      </c>
      <c r="AA62" s="75">
        <f>STOA!H62</f>
        <v>302.63</v>
      </c>
      <c r="AB62" s="75">
        <f>-STOA!N62</f>
        <v>0</v>
      </c>
      <c r="AC62">
        <f t="shared" si="0"/>
        <v>20.712780738805666</v>
      </c>
      <c r="AD62">
        <f t="shared" si="1"/>
        <v>2333.0123032163838</v>
      </c>
      <c r="AE62">
        <f>'IDT-1'!B62</f>
        <v>0</v>
      </c>
      <c r="AF62" s="24"/>
      <c r="AG62">
        <f t="shared" si="2"/>
        <v>2333.0123032163838</v>
      </c>
      <c r="AI62" s="34">
        <f>PXIL!H62</f>
        <v>0</v>
      </c>
      <c r="AJ62" s="34">
        <f>PXIL!N62</f>
        <v>0</v>
      </c>
      <c r="AK62" s="34">
        <f>RTM_IEX!H62</f>
        <v>53.15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9.9293600000000009</v>
      </c>
      <c r="E63">
        <f>GT_NG!P63</f>
        <v>11.422635379061374</v>
      </c>
      <c r="F63">
        <f>GT_Spot!P63</f>
        <v>0</v>
      </c>
      <c r="G63">
        <f>PPCL_NG!P63</f>
        <v>41.91</v>
      </c>
      <c r="H63">
        <f>PPCL_Spot!P63</f>
        <v>0</v>
      </c>
      <c r="I63">
        <f>Bawana_NG!P63</f>
        <v>79.426372562451462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1021.4360933745106</v>
      </c>
      <c r="P63" s="36">
        <v>118.15</v>
      </c>
      <c r="Q63" s="36">
        <v>32.549978454909201</v>
      </c>
      <c r="R63" s="38">
        <v>47.5</v>
      </c>
      <c r="S63" s="38">
        <v>0</v>
      </c>
      <c r="T63" s="37">
        <f>SUMPRODUCT(LTA!J63:AN63,LTA!J$101:AN$101,LTA!J$103:AN$103)</f>
        <v>456.39</v>
      </c>
      <c r="U63" s="37">
        <f>SUMPRODUCT(LTA!J63:AN63,LTA!J$102:AN$102,LTA!J$103:AN$103)</f>
        <v>78.759999999999991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54.13</v>
      </c>
      <c r="Z63" s="34">
        <f>IEX!N63</f>
        <v>0</v>
      </c>
      <c r="AA63" s="75">
        <f>STOA!H63</f>
        <v>364.40000000000003</v>
      </c>
      <c r="AB63" s="75">
        <f>-STOA!N63</f>
        <v>0</v>
      </c>
      <c r="AC63">
        <f t="shared" si="0"/>
        <v>20.797695069984208</v>
      </c>
      <c r="AD63">
        <f t="shared" si="1"/>
        <v>2342.5767447009484</v>
      </c>
      <c r="AE63">
        <f>'IDT-1'!B63</f>
        <v>0</v>
      </c>
      <c r="AF63" s="24"/>
      <c r="AG63">
        <f t="shared" si="2"/>
        <v>2342.5767447009484</v>
      </c>
      <c r="AI63" s="34">
        <f>PXIL!H63</f>
        <v>0</v>
      </c>
      <c r="AJ63" s="34">
        <f>PXIL!N63</f>
        <v>0</v>
      </c>
      <c r="AK63" s="34">
        <f>RTM_IEX!H63</f>
        <v>47.37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9.9293600000000009</v>
      </c>
      <c r="E64">
        <f>GT_NG!P64</f>
        <v>25.385790084563091</v>
      </c>
      <c r="F64">
        <f>GT_Spot!P64</f>
        <v>0</v>
      </c>
      <c r="G64">
        <f>PPCL_NG!P64</f>
        <v>41.91</v>
      </c>
      <c r="H64">
        <f>PPCL_Spot!P64</f>
        <v>0</v>
      </c>
      <c r="I64">
        <f>Bawana_NG!P64</f>
        <v>79.426372562451462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1022.2638012723403</v>
      </c>
      <c r="P64" s="36">
        <v>118.15</v>
      </c>
      <c r="Q64" s="36">
        <v>32.549978454909201</v>
      </c>
      <c r="R64" s="38">
        <v>47.5</v>
      </c>
      <c r="S64" s="38">
        <v>0</v>
      </c>
      <c r="T64" s="37">
        <f>SUMPRODUCT(LTA!J64:AN64,LTA!J$101:AN$101,LTA!J$103:AN$103)</f>
        <v>423.28000000000003</v>
      </c>
      <c r="U64" s="37">
        <f>SUMPRODUCT(LTA!J64:AN64,LTA!J$102:AN$102,LTA!J$103:AN$103)</f>
        <v>87.27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39.630000000000003</v>
      </c>
      <c r="Z64" s="34">
        <f>IEX!N64</f>
        <v>0</v>
      </c>
      <c r="AA64" s="75">
        <f>STOA!H64</f>
        <v>424.3300000000001</v>
      </c>
      <c r="AB64" s="75">
        <f>-STOA!N64</f>
        <v>0</v>
      </c>
      <c r="AC64">
        <f t="shared" si="0"/>
        <v>21.102622660893527</v>
      </c>
      <c r="AD64">
        <f t="shared" si="1"/>
        <v>2376.9226797133711</v>
      </c>
      <c r="AE64">
        <f>'IDT-1'!B64</f>
        <v>0</v>
      </c>
      <c r="AF64" s="24"/>
      <c r="AG64">
        <f t="shared" si="2"/>
        <v>2376.9226797133711</v>
      </c>
      <c r="AI64" s="34">
        <f>PXIL!H64</f>
        <v>0</v>
      </c>
      <c r="AJ64" s="34">
        <f>PXIL!N64</f>
        <v>0</v>
      </c>
      <c r="AK64" s="34">
        <f>RTM_IEX!H64</f>
        <v>46.4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9.9293600000000009</v>
      </c>
      <c r="E65">
        <f>GT_NG!P65</f>
        <v>25.385790084563091</v>
      </c>
      <c r="F65">
        <f>GT_Spot!P65</f>
        <v>0</v>
      </c>
      <c r="G65">
        <f>PPCL_NG!P65</f>
        <v>41.91</v>
      </c>
      <c r="H65">
        <f>PPCL_Spot!P65</f>
        <v>0</v>
      </c>
      <c r="I65">
        <f>Bawana_NG!P65</f>
        <v>79.426372562451462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1022.9792898001987</v>
      </c>
      <c r="P65" s="36">
        <v>118.15</v>
      </c>
      <c r="Q65" s="36">
        <v>32.555607716174293</v>
      </c>
      <c r="R65" s="38">
        <v>47.5</v>
      </c>
      <c r="S65" s="38">
        <v>0</v>
      </c>
      <c r="T65" s="37">
        <f>SUMPRODUCT(LTA!J65:AN65,LTA!J$101:AN$101,LTA!J$103:AN$103)</f>
        <v>399.48</v>
      </c>
      <c r="U65" s="37">
        <f>SUMPRODUCT(LTA!J65:AN65,LTA!J$102:AN$102,LTA!J$103:AN$103)</f>
        <v>88.48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20.3</v>
      </c>
      <c r="Z65" s="34">
        <f>IEX!N65</f>
        <v>0</v>
      </c>
      <c r="AA65" s="75">
        <f>STOA!H65</f>
        <v>471.69000000000005</v>
      </c>
      <c r="AB65" s="75">
        <f>-STOA!N65</f>
        <v>0</v>
      </c>
      <c r="AC65">
        <f t="shared" si="0"/>
        <v>21.284352497437808</v>
      </c>
      <c r="AD65">
        <f t="shared" si="1"/>
        <v>2397.3920676659495</v>
      </c>
      <c r="AE65">
        <f>'IDT-1'!B65</f>
        <v>0</v>
      </c>
      <c r="AF65" s="24"/>
      <c r="AG65">
        <f t="shared" si="2"/>
        <v>2397.3920676659495</v>
      </c>
      <c r="AI65" s="34">
        <f>PXIL!H65</f>
        <v>0</v>
      </c>
      <c r="AJ65" s="34">
        <f>PXIL!N65</f>
        <v>0</v>
      </c>
      <c r="AK65" s="34">
        <f>RTM_IEX!H65</f>
        <v>60.89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9.9293600000000009</v>
      </c>
      <c r="E66">
        <f>GT_NG!P66</f>
        <v>25.385790084563091</v>
      </c>
      <c r="F66">
        <f>GT_Spot!P66</f>
        <v>0</v>
      </c>
      <c r="G66">
        <f>PPCL_NG!P66</f>
        <v>41.91</v>
      </c>
      <c r="H66">
        <f>PPCL_Spot!P66</f>
        <v>0</v>
      </c>
      <c r="I66">
        <f>Bawana_NG!P66</f>
        <v>79.426372562451462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1022.9792898001987</v>
      </c>
      <c r="P66" s="36">
        <v>118.15</v>
      </c>
      <c r="Q66" s="36">
        <v>32.555607716174293</v>
      </c>
      <c r="R66" s="38">
        <v>47.5</v>
      </c>
      <c r="S66" s="38">
        <v>0</v>
      </c>
      <c r="T66" s="37">
        <f>SUMPRODUCT(LTA!J66:AN66,LTA!J$101:AN$101,LTA!J$103:AN$103)</f>
        <v>363.97</v>
      </c>
      <c r="U66" s="37">
        <f>SUMPRODUCT(LTA!J66:AN66,LTA!J$102:AN$102,LTA!J$103:AN$103)</f>
        <v>90.8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10.63</v>
      </c>
      <c r="Z66" s="34">
        <f>IEX!N66</f>
        <v>0</v>
      </c>
      <c r="AA66" s="75">
        <f>STOA!H66</f>
        <v>497.79</v>
      </c>
      <c r="AB66" s="75">
        <f>-STOA!N66</f>
        <v>0</v>
      </c>
      <c r="AC66">
        <f t="shared" si="0"/>
        <v>21.213424497437813</v>
      </c>
      <c r="AD66">
        <f t="shared" si="1"/>
        <v>2389.4029956659501</v>
      </c>
      <c r="AE66">
        <f>'IDT-1'!B66</f>
        <v>0</v>
      </c>
      <c r="AF66" s="24"/>
      <c r="AG66">
        <f t="shared" si="2"/>
        <v>2389.4029956659501</v>
      </c>
      <c r="AI66" s="34">
        <f>PXIL!H66</f>
        <v>0</v>
      </c>
      <c r="AJ66" s="34">
        <f>PXIL!N66</f>
        <v>0</v>
      </c>
      <c r="AK66" s="34">
        <f>RTM_IEX!H66</f>
        <v>69.59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9.9293600000000009</v>
      </c>
      <c r="E67">
        <f>GT_NG!P67</f>
        <v>25.385790084563091</v>
      </c>
      <c r="F67">
        <f>GT_Spot!P67</f>
        <v>0</v>
      </c>
      <c r="G67">
        <f>PPCL_NG!P67</f>
        <v>41.91</v>
      </c>
      <c r="H67">
        <f>PPCL_Spot!P67</f>
        <v>0</v>
      </c>
      <c r="I67">
        <f>Bawana_NG!P67</f>
        <v>79.426372562451462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1019.9967494635121</v>
      </c>
      <c r="P67" s="36">
        <v>107.40548298919215</v>
      </c>
      <c r="Q67" s="36">
        <v>32.555607716174293</v>
      </c>
      <c r="R67" s="38">
        <v>47.5</v>
      </c>
      <c r="S67" s="38">
        <v>0</v>
      </c>
      <c r="T67" s="37">
        <f>SUMPRODUCT(LTA!J67:AN67,LTA!J$101:AN$101,LTA!J$103:AN$103)</f>
        <v>364.53</v>
      </c>
      <c r="U67" s="37">
        <f>SUMPRODUCT(LTA!J67:AN67,LTA!J$102:AN$102,LTA!J$103:AN$103)</f>
        <v>93.71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538.32999999999993</v>
      </c>
      <c r="AB67" s="75">
        <f>-STOA!N67</f>
        <v>0</v>
      </c>
      <c r="AC67">
        <f t="shared" si="0"/>
        <v>21.35231439277986</v>
      </c>
      <c r="AD67">
        <f t="shared" si="1"/>
        <v>2405.0470484231128</v>
      </c>
      <c r="AE67">
        <f>'IDT-1'!B67</f>
        <v>0</v>
      </c>
      <c r="AF67" s="24"/>
      <c r="AG67">
        <f t="shared" si="2"/>
        <v>2405.0470484231128</v>
      </c>
      <c r="AI67" s="34">
        <f>PXIL!H67</f>
        <v>0</v>
      </c>
      <c r="AJ67" s="34">
        <f>PXIL!N67</f>
        <v>0</v>
      </c>
      <c r="AK67" s="34">
        <f>RTM_IEX!H67</f>
        <v>65.72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9.9293600000000009</v>
      </c>
      <c r="E68">
        <f>GT_NG!P68</f>
        <v>25.385790084563091</v>
      </c>
      <c r="F68">
        <f>GT_Spot!P68</f>
        <v>0</v>
      </c>
      <c r="G68">
        <f>PPCL_NG!P68</f>
        <v>41.91</v>
      </c>
      <c r="H68">
        <f>PPCL_Spot!P68</f>
        <v>0</v>
      </c>
      <c r="I68">
        <f>Bawana_NG!P68</f>
        <v>79.426372562451462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1019.9967494635121</v>
      </c>
      <c r="P68" s="36">
        <v>107.40548298919215</v>
      </c>
      <c r="Q68" s="36">
        <v>32.555607716174293</v>
      </c>
      <c r="R68" s="38">
        <v>47.5</v>
      </c>
      <c r="S68" s="38">
        <v>0</v>
      </c>
      <c r="T68" s="37">
        <f>SUMPRODUCT(LTA!J68:AN68,LTA!J$101:AN$101,LTA!J$103:AN$103)</f>
        <v>332.93</v>
      </c>
      <c r="U68" s="37">
        <f>SUMPRODUCT(LTA!J68:AN68,LTA!J$102:AN$102,LTA!J$103:AN$103)</f>
        <v>92.89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567.32999999999993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21.339202392779864</v>
      </c>
      <c r="AD68">
        <f t="shared" ref="AD68:AD98" si="4">SUM(B68:AB68,AI68:AR68)-AC68</f>
        <v>2403.5701604231135</v>
      </c>
      <c r="AE68">
        <f>'IDT-1'!B68</f>
        <v>0</v>
      </c>
      <c r="AF68" s="24"/>
      <c r="AG68">
        <f t="shared" ref="AG68:AG98" si="5">SUM(AD68:AF68)+AT68</f>
        <v>2403.5701604231135</v>
      </c>
      <c r="AI68" s="34">
        <f>PXIL!H68</f>
        <v>0</v>
      </c>
      <c r="AJ68" s="34">
        <f>PXIL!N68</f>
        <v>0</v>
      </c>
      <c r="AK68" s="34">
        <f>RTM_IEX!H68</f>
        <v>67.650000000000006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9.9293600000000009</v>
      </c>
      <c r="E69">
        <f>GT_NG!P69</f>
        <v>25.385790084563091</v>
      </c>
      <c r="F69">
        <f>GT_Spot!P69</f>
        <v>0</v>
      </c>
      <c r="G69">
        <f>PPCL_NG!P69</f>
        <v>41.91</v>
      </c>
      <c r="H69">
        <f>PPCL_Spot!P69</f>
        <v>0</v>
      </c>
      <c r="I69">
        <f>Bawana_NG!P69</f>
        <v>79.426372562451462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1030.4813389794606</v>
      </c>
      <c r="P69" s="36">
        <v>107.40548298919215</v>
      </c>
      <c r="Q69" s="36">
        <v>32.555607716174293</v>
      </c>
      <c r="R69" s="38">
        <v>41.82</v>
      </c>
      <c r="S69" s="38">
        <v>0</v>
      </c>
      <c r="T69" s="37">
        <f>SUMPRODUCT(LTA!J69:AN69,LTA!J$101:AN$101,LTA!J$103:AN$103)</f>
        <v>293.64999999999998</v>
      </c>
      <c r="U69" s="37">
        <f>SUMPRODUCT(LTA!J69:AN69,LTA!J$102:AN$102,LTA!J$103:AN$103)</f>
        <v>93.22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24.17</v>
      </c>
      <c r="Z69" s="34">
        <f>IEX!N69</f>
        <v>0</v>
      </c>
      <c r="AA69" s="75">
        <f>STOA!H69</f>
        <v>561.53</v>
      </c>
      <c r="AB69" s="75">
        <f>-STOA!N69</f>
        <v>0</v>
      </c>
      <c r="AC69">
        <f t="shared" si="3"/>
        <v>21.36212278052021</v>
      </c>
      <c r="AD69">
        <f t="shared" si="4"/>
        <v>2406.151829551322</v>
      </c>
      <c r="AE69">
        <f>'IDT-1'!B69</f>
        <v>0</v>
      </c>
      <c r="AF69" s="24"/>
      <c r="AG69">
        <f t="shared" si="5"/>
        <v>2406.151829551322</v>
      </c>
      <c r="AI69" s="34">
        <f>PXIL!H69</f>
        <v>0</v>
      </c>
      <c r="AJ69" s="34">
        <f>PXIL!N69</f>
        <v>0</v>
      </c>
      <c r="AK69" s="34">
        <f>RTM_IEX!H69</f>
        <v>86.03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9.9293600000000009</v>
      </c>
      <c r="E70">
        <f>GT_NG!P70</f>
        <v>25.385790084563091</v>
      </c>
      <c r="F70">
        <f>GT_Spot!P70</f>
        <v>0</v>
      </c>
      <c r="G70">
        <f>PPCL_NG!P70</f>
        <v>41.91</v>
      </c>
      <c r="H70">
        <f>PPCL_Spot!P70</f>
        <v>0</v>
      </c>
      <c r="I70">
        <f>Bawana_NG!P70</f>
        <v>79.426372562451462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1030.4813389794606</v>
      </c>
      <c r="P70" s="36">
        <v>107.40548298919215</v>
      </c>
      <c r="Q70" s="36">
        <v>32.555607716174293</v>
      </c>
      <c r="R70" s="38">
        <v>36.93</v>
      </c>
      <c r="S70" s="38">
        <v>0</v>
      </c>
      <c r="T70" s="37">
        <f>SUMPRODUCT(LTA!J70:AN70,LTA!J$101:AN$101,LTA!J$103:AN$103)</f>
        <v>248.84000000000003</v>
      </c>
      <c r="U70" s="37">
        <f>SUMPRODUCT(LTA!J70:AN70,LTA!J$102:AN$102,LTA!J$103:AN$103)</f>
        <v>82.16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24.17</v>
      </c>
      <c r="Z70" s="34">
        <f>IEX!N70</f>
        <v>0</v>
      </c>
      <c r="AA70" s="75">
        <f>STOA!H70</f>
        <v>579.9</v>
      </c>
      <c r="AB70" s="75">
        <f>-STOA!N70</f>
        <v>0</v>
      </c>
      <c r="AC70">
        <f t="shared" si="3"/>
        <v>21.048578780520213</v>
      </c>
      <c r="AD70">
        <f t="shared" si="4"/>
        <v>2370.8353735513219</v>
      </c>
      <c r="AE70">
        <f>'IDT-1'!B70</f>
        <v>0</v>
      </c>
      <c r="AF70" s="24"/>
      <c r="AG70">
        <f t="shared" si="5"/>
        <v>2370.8353735513219</v>
      </c>
      <c r="AI70" s="34">
        <f>PXIL!H70</f>
        <v>0</v>
      </c>
      <c r="AJ70" s="34">
        <f>PXIL!N70</f>
        <v>0</v>
      </c>
      <c r="AK70" s="34">
        <f>RTM_IEX!H70</f>
        <v>92.79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9.9293600000000009</v>
      </c>
      <c r="E71">
        <f>GT_NG!P71</f>
        <v>25.385790084563091</v>
      </c>
      <c r="F71">
        <f>GT_Spot!P71</f>
        <v>0</v>
      </c>
      <c r="G71">
        <f>PPCL_NG!P71</f>
        <v>41.91</v>
      </c>
      <c r="H71">
        <f>PPCL_Spot!P71</f>
        <v>0</v>
      </c>
      <c r="I71">
        <f>Bawana_NG!P71</f>
        <v>79.426372562451462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1022.6486821369458</v>
      </c>
      <c r="P71" s="36">
        <v>107.40548298919215</v>
      </c>
      <c r="Q71" s="36">
        <v>32.555607716174293</v>
      </c>
      <c r="R71" s="38">
        <v>33.224798497761078</v>
      </c>
      <c r="S71" s="38">
        <v>0</v>
      </c>
      <c r="T71" s="37">
        <f>SUMPRODUCT(LTA!J71:AN71,LTA!J$101:AN$101,LTA!J$103:AN$103)</f>
        <v>193.59</v>
      </c>
      <c r="U71" s="37">
        <f>SUMPRODUCT(LTA!J71:AN71,LTA!J$102:AN$102,LTA!J$103:AN$103)</f>
        <v>77.73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4.83</v>
      </c>
      <c r="Z71" s="34">
        <f>IEX!N71</f>
        <v>0</v>
      </c>
      <c r="AA71" s="75">
        <f>STOA!H71</f>
        <v>612.76</v>
      </c>
      <c r="AB71" s="75">
        <f>-STOA!N71</f>
        <v>0</v>
      </c>
      <c r="AC71">
        <f t="shared" si="3"/>
        <v>20.294173627086376</v>
      </c>
      <c r="AD71">
        <f t="shared" si="4"/>
        <v>2285.8619203600019</v>
      </c>
      <c r="AE71">
        <f>'IDT-1'!B71</f>
        <v>0</v>
      </c>
      <c r="AF71" s="24"/>
      <c r="AG71">
        <f t="shared" si="5"/>
        <v>2285.8619203600019</v>
      </c>
      <c r="AI71" s="34">
        <f>PXIL!H71</f>
        <v>0</v>
      </c>
      <c r="AJ71" s="34">
        <f>PXIL!N71</f>
        <v>0</v>
      </c>
      <c r="AK71" s="34">
        <f>RTM_IEX!H71</f>
        <v>64.760000000000005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9.9293600000000009</v>
      </c>
      <c r="E72">
        <f>GT_NG!P72</f>
        <v>25.385790084563091</v>
      </c>
      <c r="F72">
        <f>GT_Spot!P72</f>
        <v>0</v>
      </c>
      <c r="G72">
        <f>PPCL_NG!P72</f>
        <v>43.56</v>
      </c>
      <c r="H72">
        <f>PPCL_Spot!P72</f>
        <v>0</v>
      </c>
      <c r="I72">
        <f>Bawana_NG!P72</f>
        <v>79.426372562451462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1038.5222077429141</v>
      </c>
      <c r="P72" s="36">
        <v>107.40548298919215</v>
      </c>
      <c r="Q72" s="36">
        <v>32.555607716174293</v>
      </c>
      <c r="R72" s="38">
        <v>18.464798544320249</v>
      </c>
      <c r="S72" s="38">
        <v>0</v>
      </c>
      <c r="T72" s="37">
        <f>SUMPRODUCT(LTA!J72:AN72,LTA!J$101:AN$101,LTA!J$103:AN$103)</f>
        <v>156.6</v>
      </c>
      <c r="U72" s="37">
        <f>SUMPRODUCT(LTA!J72:AN72,LTA!J$102:AN$102,LTA!J$103:AN$103)</f>
        <v>79.33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4.83</v>
      </c>
      <c r="Z72" s="34">
        <f>IEX!N72</f>
        <v>0</v>
      </c>
      <c r="AA72" s="75">
        <f>STOA!H72</f>
        <v>646.59</v>
      </c>
      <c r="AB72" s="75">
        <f>-STOA!N72</f>
        <v>0</v>
      </c>
      <c r="AC72">
        <f t="shared" si="3"/>
        <v>20.219756652828618</v>
      </c>
      <c r="AD72">
        <f t="shared" si="4"/>
        <v>2277.4798629867869</v>
      </c>
      <c r="AE72">
        <f>'IDT-1'!B72</f>
        <v>0</v>
      </c>
      <c r="AF72" s="24"/>
      <c r="AG72">
        <f t="shared" si="5"/>
        <v>2277.4798629867869</v>
      </c>
      <c r="AI72" s="34">
        <f>PXIL!H72</f>
        <v>0</v>
      </c>
      <c r="AJ72" s="34">
        <f>PXIL!N72</f>
        <v>0</v>
      </c>
      <c r="AK72" s="34">
        <f>RTM_IEX!H72</f>
        <v>55.1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9.9293600000000009</v>
      </c>
      <c r="E73">
        <f>GT_NG!P73</f>
        <v>25.385790084563091</v>
      </c>
      <c r="F73">
        <f>GT_Spot!P73</f>
        <v>0</v>
      </c>
      <c r="G73">
        <f>PPCL_NG!P73</f>
        <v>42.48</v>
      </c>
      <c r="H73">
        <f>PPCL_Spot!P73</f>
        <v>0</v>
      </c>
      <c r="I73">
        <f>Bawana_NG!P73</f>
        <v>79.426372562451462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1067.4577939260671</v>
      </c>
      <c r="P73" s="36">
        <v>107.40548298919215</v>
      </c>
      <c r="Q73" s="36">
        <v>32.555607716174293</v>
      </c>
      <c r="R73" s="38">
        <v>9.620000000000001</v>
      </c>
      <c r="S73" s="38">
        <v>0</v>
      </c>
      <c r="T73" s="37">
        <f>SUMPRODUCT(LTA!J73:AN73,LTA!J$101:AN$101,LTA!J$103:AN$103)</f>
        <v>119.69</v>
      </c>
      <c r="U73" s="37">
        <f>SUMPRODUCT(LTA!J73:AN73,LTA!J$102:AN$102,LTA!J$103:AN$103)</f>
        <v>69.600000000000009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679.45999999999992</v>
      </c>
      <c r="AB73" s="75">
        <f>-STOA!N73</f>
        <v>0</v>
      </c>
      <c r="AC73">
        <f t="shared" si="3"/>
        <v>20.163707584050343</v>
      </c>
      <c r="AD73">
        <f t="shared" si="4"/>
        <v>2271.1666996943977</v>
      </c>
      <c r="AE73">
        <f>'IDT-1'!B73</f>
        <v>0</v>
      </c>
      <c r="AF73" s="24"/>
      <c r="AG73">
        <f t="shared" si="5"/>
        <v>2271.1666996943977</v>
      </c>
      <c r="AI73" s="34">
        <f>PXIL!H73</f>
        <v>0</v>
      </c>
      <c r="AJ73" s="34">
        <f>PXIL!N73</f>
        <v>0</v>
      </c>
      <c r="AK73" s="34">
        <f>RTM_IEX!H73</f>
        <v>48.32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9.9293600000000009</v>
      </c>
      <c r="E74">
        <f>GT_NG!P74</f>
        <v>25.385790084563091</v>
      </c>
      <c r="F74">
        <f>GT_Spot!P74</f>
        <v>0</v>
      </c>
      <c r="G74">
        <f>PPCL_NG!P74</f>
        <v>42.48</v>
      </c>
      <c r="H74">
        <f>PPCL_Spot!P74</f>
        <v>0</v>
      </c>
      <c r="I74">
        <f>Bawana_NG!P74</f>
        <v>79.426372562451462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1084.4621246662007</v>
      </c>
      <c r="P74" s="36">
        <v>107.40548298919215</v>
      </c>
      <c r="Q74" s="36">
        <v>32.555607716174293</v>
      </c>
      <c r="R74" s="38">
        <v>3.7000000000000006</v>
      </c>
      <c r="S74" s="38">
        <v>0</v>
      </c>
      <c r="T74" s="37">
        <f>SUMPRODUCT(LTA!J74:AN74,LTA!J$101:AN$101,LTA!J$103:AN$103)</f>
        <v>86.56</v>
      </c>
      <c r="U74" s="37">
        <f>SUMPRODUCT(LTA!J74:AN74,LTA!J$102:AN$102,LTA!J$103:AN$103)</f>
        <v>70.600000000000009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672.68999999999994</v>
      </c>
      <c r="AB74" s="75">
        <f>-STOA!N74</f>
        <v>0</v>
      </c>
      <c r="AC74">
        <f t="shared" si="3"/>
        <v>19.927465694563516</v>
      </c>
      <c r="AD74">
        <f t="shared" si="4"/>
        <v>2244.557272324018</v>
      </c>
      <c r="AE74">
        <f>'IDT-1'!B74</f>
        <v>0</v>
      </c>
      <c r="AF74" s="24"/>
      <c r="AG74">
        <f t="shared" si="5"/>
        <v>2244.557272324018</v>
      </c>
      <c r="AI74" s="34">
        <f>PXIL!H74</f>
        <v>0</v>
      </c>
      <c r="AJ74" s="34">
        <f>PXIL!N74</f>
        <v>0</v>
      </c>
      <c r="AK74" s="34">
        <f>RTM_IEX!H74</f>
        <v>49.29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9.9293600000000009</v>
      </c>
      <c r="E75">
        <f>GT_NG!P75</f>
        <v>25.512087547670369</v>
      </c>
      <c r="F75">
        <f>GT_Spot!P75</f>
        <v>0</v>
      </c>
      <c r="G75">
        <f>PPCL_NG!P75</f>
        <v>42.48</v>
      </c>
      <c r="H75">
        <f>PPCL_Spot!P75</f>
        <v>0</v>
      </c>
      <c r="I75">
        <f>Bawana_NG!P75</f>
        <v>74.99664594606682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1068.1223123644709</v>
      </c>
      <c r="P75" s="36">
        <v>107.40548298919215</v>
      </c>
      <c r="Q75" s="36">
        <v>32.555607716174293</v>
      </c>
      <c r="R75" s="38">
        <v>0</v>
      </c>
      <c r="S75" s="38">
        <v>0</v>
      </c>
      <c r="T75" s="37">
        <f>SUMPRODUCT(LTA!J75:AN75,LTA!J$101:AN$101,LTA!J$103:AN$103)</f>
        <v>57.56</v>
      </c>
      <c r="U75" s="37">
        <f>SUMPRODUCT(LTA!J75:AN75,LTA!J$102:AN$102,LTA!J$103:AN$103)</f>
        <v>70.600000000000009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761.62</v>
      </c>
      <c r="AB75" s="75">
        <f>-STOA!N75</f>
        <v>0</v>
      </c>
      <c r="AC75">
        <f t="shared" si="3"/>
        <v>20.135367888080683</v>
      </c>
      <c r="AD75">
        <f t="shared" si="4"/>
        <v>2193.6461286754939</v>
      </c>
      <c r="AE75">
        <f>'IDT-1'!B75</f>
        <v>0</v>
      </c>
      <c r="AF75" s="24"/>
      <c r="AG75">
        <f t="shared" si="5"/>
        <v>2193.6461286754939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-37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9.9293600000000009</v>
      </c>
      <c r="E76">
        <f>GT_NG!P76</f>
        <v>13.143872549019608</v>
      </c>
      <c r="F76">
        <f>GT_Spot!P76</f>
        <v>0</v>
      </c>
      <c r="G76">
        <f>PPCL_NG!P76</f>
        <v>42.48</v>
      </c>
      <c r="H76">
        <f>PPCL_Spot!P76</f>
        <v>0</v>
      </c>
      <c r="I76">
        <f>Bawana_NG!P76</f>
        <v>74.99664594606682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1084.8234052999312</v>
      </c>
      <c r="P76" s="36">
        <v>107.40548298919215</v>
      </c>
      <c r="Q76" s="36">
        <v>32.555607716174293</v>
      </c>
      <c r="R76" s="38">
        <v>0</v>
      </c>
      <c r="S76" s="38">
        <v>0</v>
      </c>
      <c r="T76" s="37">
        <f>SUMPRODUCT(LTA!J76:AN76,LTA!J$101:AN$101,LTA!J$103:AN$103)</f>
        <v>40.339999999999996</v>
      </c>
      <c r="U76" s="37">
        <f>SUMPRODUCT(LTA!J76:AN76,LTA!J$102:AN$102,LTA!J$103:AN$103)</f>
        <v>69.77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773.22</v>
      </c>
      <c r="AB76" s="75">
        <f>-STOA!N76</f>
        <v>0</v>
      </c>
      <c r="AC76">
        <f t="shared" si="3"/>
        <v>20.161127851535586</v>
      </c>
      <c r="AD76">
        <f t="shared" si="4"/>
        <v>2186.5032466488483</v>
      </c>
      <c r="AE76">
        <f>'IDT-1'!B76</f>
        <v>0</v>
      </c>
      <c r="AF76" s="24"/>
      <c r="AG76">
        <f t="shared" si="5"/>
        <v>2186.5032466488483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-42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9.9293600000000009</v>
      </c>
      <c r="E77">
        <f>GT_NG!P77</f>
        <v>13.143872549019608</v>
      </c>
      <c r="F77">
        <f>GT_Spot!P77</f>
        <v>0</v>
      </c>
      <c r="G77">
        <f>PPCL_NG!P77</f>
        <v>42.48</v>
      </c>
      <c r="H77">
        <f>PPCL_Spot!P77</f>
        <v>0</v>
      </c>
      <c r="I77">
        <f>Bawana_NG!P77</f>
        <v>74.99664594606682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1112.4132172253796</v>
      </c>
      <c r="P77" s="36">
        <v>107.40548298919215</v>
      </c>
      <c r="Q77" s="36">
        <v>32.555607716174293</v>
      </c>
      <c r="R77" s="38">
        <v>0</v>
      </c>
      <c r="S77" s="38">
        <v>0</v>
      </c>
      <c r="T77" s="37">
        <f>SUMPRODUCT(LTA!J77:AN77,LTA!J$101:AN$101,LTA!J$103:AN$103)</f>
        <v>34.21</v>
      </c>
      <c r="U77" s="37">
        <f>SUMPRODUCT(LTA!J77:AN77,LTA!J$102:AN$102,LTA!J$103:AN$103)</f>
        <v>74.28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789.66</v>
      </c>
      <c r="AB77" s="75">
        <f>-STOA!N77</f>
        <v>0</v>
      </c>
      <c r="AC77">
        <f t="shared" si="3"/>
        <v>20.445552921257576</v>
      </c>
      <c r="AD77">
        <f t="shared" si="4"/>
        <v>2238.6286335045747</v>
      </c>
      <c r="AE77">
        <f>'IDT-1'!B77</f>
        <v>0</v>
      </c>
      <c r="AF77" s="24"/>
      <c r="AG77">
        <f t="shared" si="5"/>
        <v>2238.6286335045747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-32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9.9293600000000009</v>
      </c>
      <c r="E78">
        <f>GT_NG!P78</f>
        <v>13.143872549019608</v>
      </c>
      <c r="F78">
        <f>GT_Spot!P78</f>
        <v>0</v>
      </c>
      <c r="G78">
        <f>PPCL_NG!P78</f>
        <v>42.48</v>
      </c>
      <c r="H78">
        <f>PPCL_Spot!P78</f>
        <v>0</v>
      </c>
      <c r="I78">
        <f>Bawana_NG!P78</f>
        <v>74.99664594606682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1124.1168487647853</v>
      </c>
      <c r="P78" s="36">
        <v>107.40548298919215</v>
      </c>
      <c r="Q78" s="36">
        <v>32.555607716174293</v>
      </c>
      <c r="R78" s="38">
        <v>0</v>
      </c>
      <c r="S78" s="38">
        <v>0</v>
      </c>
      <c r="T78" s="37">
        <f>SUMPRODUCT(LTA!J78:AN78,LTA!J$101:AN$101,LTA!J$103:AN$103)</f>
        <v>30.020000000000003</v>
      </c>
      <c r="U78" s="37">
        <f>SUMPRODUCT(LTA!J78:AN78,LTA!J$102:AN$102,LTA!J$103:AN$103)</f>
        <v>73.44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6.36</v>
      </c>
      <c r="Z78" s="34">
        <f>IEX!N78</f>
        <v>0</v>
      </c>
      <c r="AA78" s="75">
        <f>STOA!H78</f>
        <v>794.49</v>
      </c>
      <c r="AB78" s="75">
        <f>-STOA!N78</f>
        <v>0</v>
      </c>
      <c r="AC78">
        <f t="shared" si="3"/>
        <v>20.629387261370937</v>
      </c>
      <c r="AD78">
        <f t="shared" si="4"/>
        <v>2253.3084307038675</v>
      </c>
      <c r="AE78">
        <f>'IDT-1'!B78</f>
        <v>0</v>
      </c>
      <c r="AF78" s="24"/>
      <c r="AG78">
        <f t="shared" si="5"/>
        <v>2253.3084307038675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-35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9.9293600000000009</v>
      </c>
      <c r="E79">
        <f>GT_NG!P79</f>
        <v>13.143872549019608</v>
      </c>
      <c r="F79">
        <f>GT_Spot!P79</f>
        <v>0</v>
      </c>
      <c r="G79">
        <f>PPCL_NG!P79</f>
        <v>42.577161522565163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1202.2016225261666</v>
      </c>
      <c r="P79" s="36">
        <v>107.40548298919215</v>
      </c>
      <c r="Q79" s="36">
        <v>32.555607716174293</v>
      </c>
      <c r="R79" s="38">
        <v>0</v>
      </c>
      <c r="S79" s="38">
        <v>0</v>
      </c>
      <c r="T79" s="37">
        <f>SUMPRODUCT(LTA!J79:AN79,LTA!J$101:AN$101,LTA!J$103:AN$103)</f>
        <v>28.97</v>
      </c>
      <c r="U79" s="37">
        <f>SUMPRODUCT(LTA!J79:AN79,LTA!J$102:AN$102,LTA!J$103:AN$103)</f>
        <v>65.400000000000006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799.31999999999994</v>
      </c>
      <c r="AB79" s="75">
        <f>-STOA!N79</f>
        <v>0</v>
      </c>
      <c r="AC79">
        <f t="shared" si="3"/>
        <v>21.866679928609649</v>
      </c>
      <c r="AD79">
        <f t="shared" si="4"/>
        <v>2296.2464273745081</v>
      </c>
      <c r="AE79">
        <f>'IDT-1'!B79</f>
        <v>0</v>
      </c>
      <c r="AF79" s="24"/>
      <c r="AG79">
        <f t="shared" si="5"/>
        <v>2296.2464273745081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-83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9.9293600000000009</v>
      </c>
      <c r="E80">
        <f>GT_NG!P80</f>
        <v>13.143872549019608</v>
      </c>
      <c r="F80">
        <f>GT_Spot!P80</f>
        <v>0</v>
      </c>
      <c r="G80">
        <f>PPCL_NG!P80</f>
        <v>42.577161522565163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1203.4335396892536</v>
      </c>
      <c r="P80" s="36">
        <v>107.40548298919215</v>
      </c>
      <c r="Q80" s="36">
        <v>32.555607716174293</v>
      </c>
      <c r="R80" s="38">
        <v>0</v>
      </c>
      <c r="S80" s="38">
        <v>0</v>
      </c>
      <c r="T80" s="37">
        <f>SUMPRODUCT(LTA!J80:AN80,LTA!J$101:AN$101,LTA!J$103:AN$103)</f>
        <v>28.28</v>
      </c>
      <c r="U80" s="37">
        <f>SUMPRODUCT(LTA!J80:AN80,LTA!J$102:AN$102,LTA!J$103:AN$103)</f>
        <v>65.290000000000006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815.74999999999977</v>
      </c>
      <c r="AB80" s="75">
        <f>-STOA!N80</f>
        <v>0</v>
      </c>
      <c r="AC80">
        <f t="shared" si="3"/>
        <v>22.059455437255789</v>
      </c>
      <c r="AD80">
        <f t="shared" si="4"/>
        <v>2307.915569028949</v>
      </c>
      <c r="AE80">
        <f>'IDT-1'!B80</f>
        <v>0</v>
      </c>
      <c r="AF80" s="24"/>
      <c r="AG80">
        <f t="shared" si="5"/>
        <v>2307.915569028949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-88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9.9293600000000009</v>
      </c>
      <c r="E81">
        <f>GT_NG!P81</f>
        <v>13.723662306777646</v>
      </c>
      <c r="F81">
        <f>GT_Spot!P81</f>
        <v>0</v>
      </c>
      <c r="G81">
        <f>PPCL_NG!P81</f>
        <v>42.577161522565163</v>
      </c>
      <c r="H81">
        <f>PPCL_Spot!P81</f>
        <v>0</v>
      </c>
      <c r="I81">
        <f>Bawana_NG!P81</f>
        <v>98.904012984378184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1202.3616870439332</v>
      </c>
      <c r="P81" s="36">
        <v>107.40548298919215</v>
      </c>
      <c r="Q81" s="36">
        <v>32.555607716174293</v>
      </c>
      <c r="R81" s="38">
        <v>0</v>
      </c>
      <c r="S81" s="38">
        <v>0</v>
      </c>
      <c r="T81" s="37">
        <f>SUMPRODUCT(LTA!J81:AN81,LTA!J$101:AN$101,LTA!J$103:AN$103)</f>
        <v>27.630000000000003</v>
      </c>
      <c r="U81" s="37">
        <f>SUMPRODUCT(LTA!J81:AN81,LTA!J$102:AN$102,LTA!J$103:AN$103)</f>
        <v>65.12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2.6</v>
      </c>
      <c r="Z81" s="34">
        <f>IEX!N81</f>
        <v>0</v>
      </c>
      <c r="AA81" s="75">
        <f>STOA!H81</f>
        <v>815.74999999999977</v>
      </c>
      <c r="AB81" s="75">
        <f>-STOA!N81</f>
        <v>0</v>
      </c>
      <c r="AC81">
        <f t="shared" si="3"/>
        <v>22.020185960496796</v>
      </c>
      <c r="AD81">
        <f t="shared" si="4"/>
        <v>2313.5367886025242</v>
      </c>
      <c r="AE81">
        <f>'IDT-1'!B81</f>
        <v>0</v>
      </c>
      <c r="AF81" s="24"/>
      <c r="AG81">
        <f t="shared" si="5"/>
        <v>2313.5367886025242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-83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9.9293600000000009</v>
      </c>
      <c r="E82">
        <f>GT_NG!P82</f>
        <v>13.723662306777646</v>
      </c>
      <c r="F82">
        <f>GT_Spot!P82</f>
        <v>0</v>
      </c>
      <c r="G82">
        <f>PPCL_NG!P82</f>
        <v>42.577161522565163</v>
      </c>
      <c r="H82">
        <f>PPCL_Spot!P82</f>
        <v>0</v>
      </c>
      <c r="I82">
        <f>Bawana_NG!P82</f>
        <v>98.904012984378184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1202.3616870439332</v>
      </c>
      <c r="P82" s="36">
        <v>107.40548298919215</v>
      </c>
      <c r="Q82" s="36">
        <v>32.555607716174293</v>
      </c>
      <c r="R82" s="38">
        <v>0</v>
      </c>
      <c r="S82" s="38">
        <v>0</v>
      </c>
      <c r="T82" s="37">
        <f>SUMPRODUCT(LTA!J82:AN82,LTA!J$101:AN$101,LTA!J$103:AN$103)</f>
        <v>27.17</v>
      </c>
      <c r="U82" s="37">
        <f>SUMPRODUCT(LTA!J82:AN82,LTA!J$102:AN$102,LTA!J$103:AN$103)</f>
        <v>65.45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4.5199999999999996</v>
      </c>
      <c r="Z82" s="34">
        <f>IEX!N82</f>
        <v>0</v>
      </c>
      <c r="AA82" s="75">
        <f>STOA!H82</f>
        <v>824.44999999999982</v>
      </c>
      <c r="AB82" s="75">
        <f>-STOA!N82</f>
        <v>0</v>
      </c>
      <c r="AC82">
        <f t="shared" si="3"/>
        <v>22.130254215541186</v>
      </c>
      <c r="AD82">
        <f t="shared" si="4"/>
        <v>2321.9167203474794</v>
      </c>
      <c r="AE82">
        <f>'IDT-1'!B82</f>
        <v>0</v>
      </c>
      <c r="AF82" s="24"/>
      <c r="AG82">
        <f t="shared" si="5"/>
        <v>2321.9167203474794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-85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9.9293600000000009</v>
      </c>
      <c r="E83">
        <f>GT_NG!P83</f>
        <v>13.723662306777646</v>
      </c>
      <c r="F83">
        <f>GT_Spot!P83</f>
        <v>0</v>
      </c>
      <c r="G83">
        <f>PPCL_NG!P83</f>
        <v>42.83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1194.4821288512969</v>
      </c>
      <c r="P83" s="36">
        <v>107.40548298919215</v>
      </c>
      <c r="Q83" s="36">
        <v>32.555607716174293</v>
      </c>
      <c r="R83" s="38">
        <v>0</v>
      </c>
      <c r="S83" s="38">
        <v>0</v>
      </c>
      <c r="T83" s="37">
        <f>SUMPRODUCT(LTA!J83:AN83,LTA!J$101:AN$101,LTA!J$103:AN$103)</f>
        <v>24.270000000000003</v>
      </c>
      <c r="U83" s="37">
        <f>SUMPRODUCT(LTA!J83:AN83,LTA!J$102:AN$102,LTA!J$103:AN$103)</f>
        <v>62.629999999999995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6.67</v>
      </c>
      <c r="Z83" s="34">
        <f>IEX!N83</f>
        <v>0</v>
      </c>
      <c r="AA83" s="75">
        <f>STOA!H83</f>
        <v>810.86999999999989</v>
      </c>
      <c r="AB83" s="75">
        <f>-STOA!N83</f>
        <v>0</v>
      </c>
      <c r="AC83">
        <f t="shared" si="3"/>
        <v>21.758625472385368</v>
      </c>
      <c r="AD83">
        <f t="shared" si="4"/>
        <v>2316.2176163910553</v>
      </c>
      <c r="AE83">
        <f>'IDT-1'!B83</f>
        <v>2.6869999999999998</v>
      </c>
      <c r="AF83" s="24"/>
      <c r="AG83">
        <f t="shared" si="5"/>
        <v>2318.9046163910552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-67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9.9293600000000009</v>
      </c>
      <c r="E84">
        <f>GT_NG!P84</f>
        <v>13.723662306777646</v>
      </c>
      <c r="F84">
        <f>GT_Spot!P84</f>
        <v>0</v>
      </c>
      <c r="G84">
        <f>PPCL_NG!P84</f>
        <v>42.83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1194.4821288512969</v>
      </c>
      <c r="P84" s="36">
        <v>107.40548298919215</v>
      </c>
      <c r="Q84" s="36">
        <v>32.555607716174293</v>
      </c>
      <c r="R84" s="38">
        <v>0</v>
      </c>
      <c r="S84" s="38">
        <v>0</v>
      </c>
      <c r="T84" s="37">
        <f>SUMPRODUCT(LTA!J84:AN84,LTA!J$101:AN$101,LTA!J$103:AN$103)</f>
        <v>23.71</v>
      </c>
      <c r="U84" s="37">
        <f>SUMPRODUCT(LTA!J84:AN84,LTA!J$102:AN$102,LTA!J$103:AN$103)</f>
        <v>63.55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4.8499999999999996</v>
      </c>
      <c r="Z84" s="34">
        <f>IEX!N84</f>
        <v>0</v>
      </c>
      <c r="AA84" s="75">
        <f>STOA!H84</f>
        <v>790.56999999999994</v>
      </c>
      <c r="AB84" s="75">
        <f>-STOA!N84</f>
        <v>0</v>
      </c>
      <c r="AC84">
        <f t="shared" si="3"/>
        <v>21.504990579729999</v>
      </c>
      <c r="AD84">
        <f t="shared" si="4"/>
        <v>2301.7112512837107</v>
      </c>
      <c r="AE84">
        <f>'IDT-1'!B84</f>
        <v>29.824000000000002</v>
      </c>
      <c r="AF84" s="24"/>
      <c r="AG84">
        <f t="shared" si="5"/>
        <v>2331.5352512837107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9.9293600000000009</v>
      </c>
      <c r="E85">
        <f>GT_NG!P85</f>
        <v>13.723662306777646</v>
      </c>
      <c r="F85">
        <f>GT_Spot!P85</f>
        <v>0</v>
      </c>
      <c r="G85">
        <f>PPCL_NG!P85</f>
        <v>42.83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1177.3906748768711</v>
      </c>
      <c r="P85" s="36">
        <v>107.40548298919215</v>
      </c>
      <c r="Q85" s="36">
        <v>32.555607716174293</v>
      </c>
      <c r="R85" s="38">
        <v>0</v>
      </c>
      <c r="S85" s="38">
        <v>0</v>
      </c>
      <c r="T85" s="37">
        <f>SUMPRODUCT(LTA!J85:AN85,LTA!J$101:AN$101,LTA!J$103:AN$103)</f>
        <v>23.27</v>
      </c>
      <c r="U85" s="37">
        <f>SUMPRODUCT(LTA!J85:AN85,LTA!J$102:AN$102,LTA!J$103:AN$103)</f>
        <v>64.37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0.6</v>
      </c>
      <c r="Z85" s="34">
        <f>IEX!N85</f>
        <v>0</v>
      </c>
      <c r="AA85" s="75">
        <f>STOA!H85</f>
        <v>802.16999999999985</v>
      </c>
      <c r="AB85" s="75">
        <f>-STOA!N85</f>
        <v>0</v>
      </c>
      <c r="AC85">
        <f t="shared" si="3"/>
        <v>21.50251293245481</v>
      </c>
      <c r="AD85">
        <f t="shared" si="4"/>
        <v>2283.35227495656</v>
      </c>
      <c r="AE85">
        <f>'IDT-1'!B85</f>
        <v>43.664000000000001</v>
      </c>
      <c r="AF85" s="24"/>
      <c r="AG85">
        <f t="shared" si="5"/>
        <v>2327.0162749565602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-69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9.9293600000000009</v>
      </c>
      <c r="E86">
        <f>GT_NG!P86</f>
        <v>13.723662306777646</v>
      </c>
      <c r="F86">
        <f>GT_Spot!P86</f>
        <v>0</v>
      </c>
      <c r="G86">
        <f>PPCL_NG!P86</f>
        <v>42.83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1147.9965565770647</v>
      </c>
      <c r="P86" s="36">
        <v>107.40548298919215</v>
      </c>
      <c r="Q86" s="36">
        <v>32.555607716174293</v>
      </c>
      <c r="R86" s="38">
        <v>0</v>
      </c>
      <c r="S86" s="38">
        <v>0</v>
      </c>
      <c r="T86" s="37">
        <f>SUMPRODUCT(LTA!J86:AN86,LTA!J$101:AN$101,LTA!J$103:AN$103)</f>
        <v>22.85</v>
      </c>
      <c r="U86" s="37">
        <f>SUMPRODUCT(LTA!J86:AN86,LTA!J$102:AN$102,LTA!J$103:AN$103)</f>
        <v>59.59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865</v>
      </c>
      <c r="AB86" s="75">
        <f>-STOA!N86</f>
        <v>0</v>
      </c>
      <c r="AC86">
        <f t="shared" si="3"/>
        <v>21.692439926283342</v>
      </c>
      <c r="AD86">
        <f t="shared" si="4"/>
        <v>2316.7982296629252</v>
      </c>
      <c r="AE86">
        <f>'IDT-1'!B86</f>
        <v>25</v>
      </c>
      <c r="AF86" s="24"/>
      <c r="AG86">
        <f t="shared" si="5"/>
        <v>2341.7982296629252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-63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9.9293600000000009</v>
      </c>
      <c r="E87">
        <f>GT_NG!P87</f>
        <v>13.723662306777646</v>
      </c>
      <c r="F87">
        <f>GT_Spot!P87</f>
        <v>0</v>
      </c>
      <c r="G87">
        <f>PPCL_NG!P87</f>
        <v>42.83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1140.6253617862726</v>
      </c>
      <c r="P87" s="36">
        <v>107.40548298919215</v>
      </c>
      <c r="Q87" s="36">
        <v>32.555607716174293</v>
      </c>
      <c r="R87" s="38">
        <v>0</v>
      </c>
      <c r="S87" s="38">
        <v>0</v>
      </c>
      <c r="T87" s="37">
        <f>SUMPRODUCT(LTA!J87:AN87,LTA!J$101:AN$101,LTA!J$103:AN$103)</f>
        <v>22.77</v>
      </c>
      <c r="U87" s="37">
        <f>SUMPRODUCT(LTA!J87:AN87,LTA!J$102:AN$102,LTA!J$103:AN$103)</f>
        <v>58.629999999999995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890.12999999999988</v>
      </c>
      <c r="AB87" s="75">
        <f>-STOA!N87</f>
        <v>0</v>
      </c>
      <c r="AC87">
        <f t="shared" si="3"/>
        <v>21.892834177257544</v>
      </c>
      <c r="AD87">
        <f t="shared" si="4"/>
        <v>2327.316640621159</v>
      </c>
      <c r="AE87">
        <f>'IDT-1'!B87</f>
        <v>20</v>
      </c>
      <c r="AF87" s="24"/>
      <c r="AG87">
        <f t="shared" si="5"/>
        <v>2347.316640621159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-69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9.9293600000000009</v>
      </c>
      <c r="E88">
        <f>GT_NG!P88</f>
        <v>13.723662306777646</v>
      </c>
      <c r="F88">
        <f>GT_Spot!P88</f>
        <v>0</v>
      </c>
      <c r="G88">
        <f>PPCL_NG!P88</f>
        <v>42.83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1140.6253617862726</v>
      </c>
      <c r="P88" s="36">
        <v>107.40548298919215</v>
      </c>
      <c r="Q88" s="36">
        <v>32.555607716174293</v>
      </c>
      <c r="R88" s="38">
        <v>0</v>
      </c>
      <c r="S88" s="38">
        <v>0</v>
      </c>
      <c r="T88" s="37">
        <f>SUMPRODUCT(LTA!J88:AN88,LTA!J$101:AN$101,LTA!J$103:AN$103)</f>
        <v>29.950000000000003</v>
      </c>
      <c r="U88" s="37">
        <f>SUMPRODUCT(LTA!J88:AN88,LTA!J$102:AN$102,LTA!J$103:AN$103)</f>
        <v>58.629999999999995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939.42999999999984</v>
      </c>
      <c r="AB88" s="75">
        <f>-STOA!N88</f>
        <v>0</v>
      </c>
      <c r="AC88">
        <f t="shared" si="3"/>
        <v>22.398736304779739</v>
      </c>
      <c r="AD88">
        <f t="shared" si="4"/>
        <v>2382.2907384936366</v>
      </c>
      <c r="AE88">
        <f>'IDT-1'!B88</f>
        <v>3</v>
      </c>
      <c r="AF88" s="24"/>
      <c r="AG88">
        <f t="shared" si="5"/>
        <v>2385.2907384936366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9.9293600000000009</v>
      </c>
      <c r="E89">
        <f>GT_NG!P89</f>
        <v>13.723662306777646</v>
      </c>
      <c r="F89">
        <f>GT_Spot!P89</f>
        <v>0</v>
      </c>
      <c r="G89">
        <f>PPCL_NG!P89</f>
        <v>42.83</v>
      </c>
      <c r="H89">
        <f>PPCL_Spot!P89</f>
        <v>0</v>
      </c>
      <c r="I89">
        <f>Bawana_NG!P89</f>
        <v>74.99664594606682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1120.2402773782451</v>
      </c>
      <c r="P89" s="36">
        <v>107.40548298919215</v>
      </c>
      <c r="Q89" s="36">
        <v>32.555607716174293</v>
      </c>
      <c r="R89" s="38">
        <v>0</v>
      </c>
      <c r="S89" s="38">
        <v>0</v>
      </c>
      <c r="T89" s="37">
        <f>SUMPRODUCT(LTA!J89:AN89,LTA!J$101:AN$101,LTA!J$103:AN$103)</f>
        <v>29.509999999999998</v>
      </c>
      <c r="U89" s="37">
        <f>SUMPRODUCT(LTA!J89:AN89,LTA!J$102:AN$102,LTA!J$103:AN$103)</f>
        <v>58.629999999999995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11.21</v>
      </c>
      <c r="Z89" s="34">
        <f>IEX!N89</f>
        <v>0</v>
      </c>
      <c r="AA89" s="75">
        <f>STOA!H89</f>
        <v>939.42999999999984</v>
      </c>
      <c r="AB89" s="75">
        <f>-STOA!N89</f>
        <v>0</v>
      </c>
      <c r="AC89">
        <f t="shared" si="3"/>
        <v>21.63586341516033</v>
      </c>
      <c r="AD89">
        <f t="shared" si="4"/>
        <v>2400.8251729212957</v>
      </c>
      <c r="AE89">
        <f>'IDT-1'!B89</f>
        <v>0</v>
      </c>
      <c r="AF89" s="24"/>
      <c r="AG89">
        <f t="shared" si="5"/>
        <v>2400.8251729212957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-18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9.9293600000000009</v>
      </c>
      <c r="E90">
        <f>GT_NG!P90</f>
        <v>13.143872549019608</v>
      </c>
      <c r="F90">
        <f>GT_Spot!P90</f>
        <v>0</v>
      </c>
      <c r="G90">
        <f>PPCL_NG!P90</f>
        <v>42.83</v>
      </c>
      <c r="H90">
        <f>PPCL_Spot!P90</f>
        <v>0</v>
      </c>
      <c r="I90">
        <f>Bawana_NG!P90</f>
        <v>74.99664594606682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1147.4072192004824</v>
      </c>
      <c r="P90" s="36">
        <v>107.40548298919215</v>
      </c>
      <c r="Q90" s="36">
        <v>32.555607716174293</v>
      </c>
      <c r="R90" s="38">
        <v>0</v>
      </c>
      <c r="S90" s="38">
        <v>0</v>
      </c>
      <c r="T90" s="37">
        <f>SUMPRODUCT(LTA!J90:AN90,LTA!J$101:AN$101,LTA!J$103:AN$103)</f>
        <v>28.93</v>
      </c>
      <c r="U90" s="37">
        <f>SUMPRODUCT(LTA!J90:AN90,LTA!J$102:AN$102,LTA!J$103:AN$103)</f>
        <v>58.629999999999995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28.97</v>
      </c>
      <c r="Z90" s="34">
        <f>IEX!N90</f>
        <v>0</v>
      </c>
      <c r="AA90" s="75">
        <f>STOA!H90</f>
        <v>939.42999999999984</v>
      </c>
      <c r="AB90" s="75">
        <f>-STOA!N90</f>
        <v>0</v>
      </c>
      <c r="AC90">
        <f t="shared" si="3"/>
        <v>22.127551883594091</v>
      </c>
      <c r="AD90">
        <f t="shared" si="4"/>
        <v>2432.1006365173412</v>
      </c>
      <c r="AE90">
        <f>'IDT-1'!B90</f>
        <v>0</v>
      </c>
      <c r="AF90" s="24"/>
      <c r="AG90">
        <f t="shared" si="5"/>
        <v>2432.1006365173412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9.9293600000000009</v>
      </c>
      <c r="E91">
        <f>GT_NG!P91</f>
        <v>13.143872549019608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74.99664594606682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1155.3287052654314</v>
      </c>
      <c r="P91" s="36">
        <v>107.40548298919215</v>
      </c>
      <c r="Q91" s="36">
        <v>32.555607716174293</v>
      </c>
      <c r="R91" s="38">
        <v>0</v>
      </c>
      <c r="S91" s="38">
        <v>0</v>
      </c>
      <c r="T91" s="37">
        <f>SUMPRODUCT(LTA!J91:AN91,LTA!J$101:AN$101,LTA!J$103:AN$103)</f>
        <v>28.380000000000003</v>
      </c>
      <c r="U91" s="37">
        <f>SUMPRODUCT(LTA!J91:AN91,LTA!J$102:AN$102,LTA!J$103:AN$103)</f>
        <v>58.66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1001.1599999999999</v>
      </c>
      <c r="AB91" s="75">
        <f>-STOA!N91</f>
        <v>0</v>
      </c>
      <c r="AC91">
        <f t="shared" si="3"/>
        <v>22.820893806809064</v>
      </c>
      <c r="AD91">
        <f t="shared" si="4"/>
        <v>2433.8587806590749</v>
      </c>
      <c r="AE91">
        <f>'IDT-1'!B91</f>
        <v>0</v>
      </c>
      <c r="AF91" s="24"/>
      <c r="AG91">
        <f t="shared" si="5"/>
        <v>2433.8587806590749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-68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9.9293600000000009</v>
      </c>
      <c r="E92">
        <f>GT_NG!P92</f>
        <v>13.143872549019608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74.99664594606682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1155.3287052654314</v>
      </c>
      <c r="P92" s="36">
        <v>107.40548298919215</v>
      </c>
      <c r="Q92" s="36">
        <v>32.555607716174293</v>
      </c>
      <c r="R92" s="38">
        <v>0</v>
      </c>
      <c r="S92" s="38">
        <v>0</v>
      </c>
      <c r="T92" s="37">
        <f>SUMPRODUCT(LTA!J92:AN92,LTA!J$101:AN$101,LTA!J$103:AN$103)</f>
        <v>27.939999999999998</v>
      </c>
      <c r="U92" s="37">
        <f>SUMPRODUCT(LTA!J92:AN92,LTA!J$102:AN$102,LTA!J$103:AN$103)</f>
        <v>58.66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1012.76</v>
      </c>
      <c r="AB92" s="75">
        <f>-STOA!N92</f>
        <v>0</v>
      </c>
      <c r="AC92">
        <f t="shared" si="3"/>
        <v>22.803686149020528</v>
      </c>
      <c r="AD92">
        <f t="shared" si="4"/>
        <v>2458.0359883168639</v>
      </c>
      <c r="AE92">
        <f>'IDT-1'!B92</f>
        <v>0</v>
      </c>
      <c r="AF92" s="24"/>
      <c r="AG92">
        <f t="shared" si="5"/>
        <v>2458.0359883168639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-55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9.9293600000000009</v>
      </c>
      <c r="E93">
        <f>GT_NG!P93</f>
        <v>13.143872549019608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74.99664594606682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1140.97511003775</v>
      </c>
      <c r="P93" s="36">
        <v>107.40548298919215</v>
      </c>
      <c r="Q93" s="36">
        <v>32.555607716174293</v>
      </c>
      <c r="R93" s="38">
        <v>0</v>
      </c>
      <c r="S93" s="38">
        <v>0</v>
      </c>
      <c r="T93" s="37">
        <f>SUMPRODUCT(LTA!J93:AN93,LTA!J$101:AN$101,LTA!J$103:AN$103)</f>
        <v>26.880000000000003</v>
      </c>
      <c r="U93" s="37">
        <f>SUMPRODUCT(LTA!J93:AN93,LTA!J$102:AN$102,LTA!J$103:AN$103)</f>
        <v>58.66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14.09</v>
      </c>
      <c r="Z93" s="34">
        <f>IEX!N93</f>
        <v>0</v>
      </c>
      <c r="AA93" s="75">
        <f>STOA!H93</f>
        <v>1024.3599999999999</v>
      </c>
      <c r="AB93" s="75">
        <f>-STOA!N93</f>
        <v>0</v>
      </c>
      <c r="AC93">
        <f t="shared" si="3"/>
        <v>23.089437316505229</v>
      </c>
      <c r="AD93">
        <f t="shared" si="4"/>
        <v>2446.0266419216982</v>
      </c>
      <c r="AE93">
        <f>'IDT-1'!B93</f>
        <v>0</v>
      </c>
      <c r="AF93" s="24"/>
      <c r="AG93">
        <f t="shared" si="5"/>
        <v>2446.0266419216982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-77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9.9293600000000009</v>
      </c>
      <c r="E94">
        <f>GT_NG!P94</f>
        <v>13.143872549019608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74.99664594606682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1139.7931904990198</v>
      </c>
      <c r="P94" s="36">
        <v>107.40548298919215</v>
      </c>
      <c r="Q94" s="36">
        <v>32.555607716174293</v>
      </c>
      <c r="R94" s="38">
        <v>0</v>
      </c>
      <c r="S94" s="38">
        <v>0</v>
      </c>
      <c r="T94" s="37">
        <f>SUMPRODUCT(LTA!J94:AN94,LTA!J$101:AN$101,LTA!J$103:AN$103)</f>
        <v>26.11</v>
      </c>
      <c r="U94" s="37">
        <f>SUMPRODUCT(LTA!J94:AN94,LTA!J$102:AN$102,LTA!J$103:AN$103)</f>
        <v>58.66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31.84</v>
      </c>
      <c r="Z94" s="34">
        <f>IEX!N94</f>
        <v>0</v>
      </c>
      <c r="AA94" s="75">
        <f>STOA!H94</f>
        <v>1024.3599999999999</v>
      </c>
      <c r="AB94" s="75">
        <f>-STOA!N94</f>
        <v>0</v>
      </c>
      <c r="AC94">
        <f t="shared" si="3"/>
        <v>23.237338552086598</v>
      </c>
      <c r="AD94">
        <f t="shared" si="4"/>
        <v>2460.6768211473864</v>
      </c>
      <c r="AE94">
        <f>'IDT-1'!B94</f>
        <v>0</v>
      </c>
      <c r="AF94" s="24"/>
      <c r="AG94">
        <f t="shared" si="5"/>
        <v>2460.6768211473864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-78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9.9293600000000009</v>
      </c>
      <c r="E95">
        <f>GT_NG!P95</f>
        <v>13.143872549019608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74.99664594606682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1093.5711969681147</v>
      </c>
      <c r="P95" s="36">
        <v>107.40548298919215</v>
      </c>
      <c r="Q95" s="36">
        <v>32.555607716174293</v>
      </c>
      <c r="R95" s="38">
        <v>0</v>
      </c>
      <c r="S95" s="38">
        <v>0</v>
      </c>
      <c r="T95" s="37">
        <f>SUMPRODUCT(LTA!J95:AN95,LTA!J$101:AN$101,LTA!J$103:AN$103)</f>
        <v>25.659999999999997</v>
      </c>
      <c r="U95" s="37">
        <f>SUMPRODUCT(LTA!J95:AN95,LTA!J$102:AN$102,LTA!J$103:AN$103)</f>
        <v>58.71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23.37</v>
      </c>
      <c r="Z95" s="34">
        <f>IEX!N95</f>
        <v>0</v>
      </c>
      <c r="AA95" s="75">
        <f>STOA!H95</f>
        <v>1023.3399999999997</v>
      </c>
      <c r="AB95" s="75">
        <f>-STOA!N95</f>
        <v>0</v>
      </c>
      <c r="AC95">
        <f t="shared" si="3"/>
        <v>22.157596592549737</v>
      </c>
      <c r="AD95">
        <f t="shared" si="4"/>
        <v>2471.6445695760171</v>
      </c>
      <c r="AE95">
        <f>'IDT-1'!B95</f>
        <v>0</v>
      </c>
      <c r="AF95" s="24"/>
      <c r="AG95">
        <f t="shared" si="5"/>
        <v>2471.6445695760171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-12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9.9293600000000009</v>
      </c>
      <c r="E96">
        <f>GT_NG!P96</f>
        <v>13.723662306777646</v>
      </c>
      <c r="F96">
        <f>GT_Spot!P96</f>
        <v>0</v>
      </c>
      <c r="G96">
        <f>PPCL_NG!P96</f>
        <v>43.68</v>
      </c>
      <c r="H96">
        <f>PPCL_Spot!P96</f>
        <v>0</v>
      </c>
      <c r="I96">
        <f>Bawana_NG!P96</f>
        <v>74.99664594606682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1085.3504490322368</v>
      </c>
      <c r="P96" s="36">
        <v>107.40548298919215</v>
      </c>
      <c r="Q96" s="36">
        <v>32.555607716174293</v>
      </c>
      <c r="R96" s="38">
        <v>0</v>
      </c>
      <c r="S96" s="38">
        <v>0</v>
      </c>
      <c r="T96" s="37">
        <f>SUMPRODUCT(LTA!J96:AN96,LTA!J$101:AN$101,LTA!J$103:AN$103)</f>
        <v>25.659999999999997</v>
      </c>
      <c r="U96" s="37">
        <f>SUMPRODUCT(LTA!J96:AN96,LTA!J$102:AN$102,LTA!J$103:AN$103)</f>
        <v>64.25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23.48</v>
      </c>
      <c r="Z96" s="34">
        <f>IEX!N96</f>
        <v>0</v>
      </c>
      <c r="AA96" s="75">
        <f>STOA!H96</f>
        <v>1023.3399999999997</v>
      </c>
      <c r="AB96" s="75">
        <f>-STOA!N96</f>
        <v>0</v>
      </c>
      <c r="AC96">
        <f t="shared" si="3"/>
        <v>22.189394798193263</v>
      </c>
      <c r="AD96">
        <f t="shared" si="4"/>
        <v>2465.1818131922541</v>
      </c>
      <c r="AE96">
        <f>'IDT-1'!B96</f>
        <v>0</v>
      </c>
      <c r="AF96" s="24"/>
      <c r="AG96">
        <f t="shared" si="5"/>
        <v>2465.1818131922541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-17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9.9293600000000009</v>
      </c>
      <c r="E97">
        <f>GT_NG!P97</f>
        <v>13.723662306777646</v>
      </c>
      <c r="F97">
        <f>GT_Spot!P97</f>
        <v>0</v>
      </c>
      <c r="G97">
        <f>PPCL_NG!P97</f>
        <v>43.68</v>
      </c>
      <c r="H97">
        <f>PPCL_Spot!P97</f>
        <v>0</v>
      </c>
      <c r="I97">
        <f>Bawana_NG!P97</f>
        <v>74.99664594606682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1085.1304490156658</v>
      </c>
      <c r="P97" s="36">
        <v>107.40548298919215</v>
      </c>
      <c r="Q97" s="36">
        <v>32.555607716174293</v>
      </c>
      <c r="R97" s="38">
        <v>0</v>
      </c>
      <c r="S97" s="38">
        <v>0</v>
      </c>
      <c r="T97" s="37">
        <f>SUMPRODUCT(LTA!J97:AN97,LTA!J$101:AN$101,LTA!J$103:AN$103)</f>
        <v>25.659999999999997</v>
      </c>
      <c r="U97" s="37">
        <f>SUMPRODUCT(LTA!J97:AN97,LTA!J$102:AN$102,LTA!J$103:AN$103)</f>
        <v>65.039999999999992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10.3</v>
      </c>
      <c r="Z97" s="34">
        <f>IEX!N97</f>
        <v>0</v>
      </c>
      <c r="AA97" s="75">
        <f>STOA!H97</f>
        <v>1023.3399999999997</v>
      </c>
      <c r="AB97" s="75">
        <f>-STOA!N97</f>
        <v>0</v>
      </c>
      <c r="AC97">
        <f t="shared" si="3"/>
        <v>21.927498630170113</v>
      </c>
      <c r="AD97">
        <f t="shared" si="4"/>
        <v>2469.8337093437062</v>
      </c>
      <c r="AE97">
        <f>'IDT-1'!B97</f>
        <v>0</v>
      </c>
      <c r="AF97" s="24"/>
      <c r="AG97">
        <f t="shared" si="5"/>
        <v>2469.8337093437062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9.9293600000000009</v>
      </c>
      <c r="E98">
        <f>GT_NG!P98</f>
        <v>13.723662306777646</v>
      </c>
      <c r="F98">
        <f>GT_Spot!P98</f>
        <v>0</v>
      </c>
      <c r="G98">
        <f>PPCL_NG!P98</f>
        <v>43.68</v>
      </c>
      <c r="H98">
        <f>PPCL_Spot!P98</f>
        <v>0</v>
      </c>
      <c r="I98">
        <f>Bawana_NG!P98</f>
        <v>74.99664594606682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1072.7735913669876</v>
      </c>
      <c r="P98" s="36">
        <v>107.40548298919215</v>
      </c>
      <c r="Q98" s="36">
        <v>32.555607716174293</v>
      </c>
      <c r="R98" s="38">
        <v>0</v>
      </c>
      <c r="S98" s="38">
        <v>0</v>
      </c>
      <c r="T98" s="37">
        <f>SUMPRODUCT(LTA!J98:AN98,LTA!J$101:AN$101,LTA!J$103:AN$103)</f>
        <v>25.659999999999997</v>
      </c>
      <c r="U98" s="37">
        <f>SUMPRODUCT(LTA!J98:AN98,LTA!J$102:AN$102,LTA!J$103:AN$103)</f>
        <v>65.849999999999994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1004.9699999999998</v>
      </c>
      <c r="AB98" s="75">
        <f>-STOA!N98</f>
        <v>0</v>
      </c>
      <c r="AC98">
        <f t="shared" si="3"/>
        <v>21.573590282861744</v>
      </c>
      <c r="AD98">
        <f t="shared" si="4"/>
        <v>2429.9707600423362</v>
      </c>
      <c r="AE98">
        <f>'IDT-1'!B98</f>
        <v>0</v>
      </c>
      <c r="AF98" s="24"/>
      <c r="AG98">
        <f t="shared" si="5"/>
        <v>2429.9707600423362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0.23901387999999965</v>
      </c>
      <c r="E99">
        <f t="shared" si="6"/>
        <v>0.22912500063873842</v>
      </c>
      <c r="F99">
        <f t="shared" si="6"/>
        <v>0</v>
      </c>
      <c r="G99">
        <f t="shared" si="6"/>
        <v>0.93192522965309921</v>
      </c>
      <c r="H99">
        <f t="shared" si="6"/>
        <v>0</v>
      </c>
      <c r="I99">
        <f t="shared" si="6"/>
        <v>2.0034050813409796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24.24360796997183</v>
      </c>
      <c r="P99" s="36">
        <f t="shared" si="6"/>
        <v>2.7523710202146798</v>
      </c>
      <c r="Q99" s="36">
        <f t="shared" si="6"/>
        <v>0.78125755839097</v>
      </c>
      <c r="R99" s="38">
        <f t="shared" si="6"/>
        <v>0.50407739926052031</v>
      </c>
      <c r="S99" s="38">
        <f t="shared" si="6"/>
        <v>0</v>
      </c>
      <c r="T99" s="37">
        <f t="shared" si="6"/>
        <v>4.8939500000000002</v>
      </c>
      <c r="U99" s="37">
        <f t="shared" si="6"/>
        <v>1.8749100000000001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0.20701750000000002</v>
      </c>
      <c r="Z99" s="34">
        <f t="shared" si="6"/>
        <v>0</v>
      </c>
      <c r="AA99" s="75">
        <f t="shared" si="6"/>
        <v>12.455307500000005</v>
      </c>
      <c r="AB99" s="75">
        <f t="shared" si="6"/>
        <v>0</v>
      </c>
      <c r="AC99">
        <f t="shared" si="6"/>
        <v>0.45942776166727589</v>
      </c>
      <c r="AD99">
        <f t="shared" si="6"/>
        <v>50.802500377803582</v>
      </c>
      <c r="AE99">
        <f t="shared" si="6"/>
        <v>0.10854375000000001</v>
      </c>
      <c r="AG99">
        <f t="shared" si="6"/>
        <v>50.911044127803578</v>
      </c>
      <c r="AI99">
        <f t="shared" si="6"/>
        <v>0</v>
      </c>
      <c r="AJ99">
        <f t="shared" si="6"/>
        <v>0</v>
      </c>
      <c r="AK99">
        <f t="shared" si="6"/>
        <v>0.61521000000000026</v>
      </c>
      <c r="AL99">
        <f t="shared" si="6"/>
        <v>-0.46925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45194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-6.2499999999999993E-2</v>
      </c>
      <c r="F3">
        <f>GT_Spot!Q3</f>
        <v>0</v>
      </c>
      <c r="G3">
        <f>PPCL_NG!Q3</f>
        <v>22.27</v>
      </c>
      <c r="H3">
        <f>PPCL_Spot!Q3</f>
        <v>0</v>
      </c>
      <c r="I3">
        <f>Bawana_NG!Q3</f>
        <v>46.22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598.20007600993586</v>
      </c>
      <c r="P3" s="36">
        <v>68.319999999999993</v>
      </c>
      <c r="Q3" s="36">
        <v>9.6670236995998753</v>
      </c>
      <c r="R3" s="38">
        <v>0</v>
      </c>
      <c r="S3" s="38">
        <v>0</v>
      </c>
      <c r="T3" s="37">
        <f>SUMPRODUCT(LTA!J3:AN3,LTA!J$101:AN$101,LTA!J$104:AN$104)</f>
        <v>43.04</v>
      </c>
      <c r="U3" s="37">
        <f>SUMPRODUCT(LTA!J3:AN3,LTA!J$102:AN$102,LTA!J$104:AN$104)</f>
        <v>115.8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261.29000000000002</v>
      </c>
      <c r="AB3" s="75">
        <f>-STOA!O3</f>
        <v>0</v>
      </c>
      <c r="AC3">
        <f>SUMIF(B3:AB3,"&gt;0")*$AC$2-SUMIF(B3:AB3,"&lt;0")*($AC$2/(1-$AC$2))+SUMIF(AI3:AR3,"&gt;0")*$AC$2-SUMIF(AI3:AR3,"&lt;0")*($AC$2/(1-$AC$2))</f>
        <v>10.655255421301865</v>
      </c>
      <c r="AD3">
        <f>SUM(B3:AB3,AI3:AR3)-AC3</f>
        <v>1119.6885442882337</v>
      </c>
      <c r="AE3">
        <f>'IDT-1'!C3</f>
        <v>0</v>
      </c>
      <c r="AF3" s="24"/>
      <c r="AG3">
        <f>SUM(AD3:AF3)</f>
        <v>1119.6885442882337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-6.2499999999999993E-2</v>
      </c>
      <c r="F4">
        <f>GT_Spot!Q4</f>
        <v>0</v>
      </c>
      <c r="G4">
        <f>PPCL_NG!Q4</f>
        <v>22.27</v>
      </c>
      <c r="H4">
        <f>PPCL_Spot!Q4</f>
        <v>0</v>
      </c>
      <c r="I4">
        <f>Bawana_NG!Q4</f>
        <v>46.22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600.94859935286593</v>
      </c>
      <c r="P4" s="36">
        <v>68.319999999999993</v>
      </c>
      <c r="Q4" s="36">
        <v>9.6670236995998753</v>
      </c>
      <c r="R4" s="38">
        <v>0</v>
      </c>
      <c r="S4" s="38">
        <v>0</v>
      </c>
      <c r="T4" s="37">
        <f>SUMPRODUCT(LTA!J4:AN4,LTA!J$101:AN$101,LTA!J$104:AN$104)</f>
        <v>42.98</v>
      </c>
      <c r="U4" s="37">
        <f>SUMPRODUCT(LTA!J4:AN4,LTA!J$102:AN$102,LTA!J$104:AN$104)</f>
        <v>115.84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261.29000000000002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10.81243833955258</v>
      </c>
      <c r="AD4">
        <f t="shared" ref="AD4:AD67" si="1">SUM(B4:AB4,AI4:AR4)-AC4</f>
        <v>1107.2598847129134</v>
      </c>
      <c r="AE4">
        <f>'IDT-1'!C4</f>
        <v>0</v>
      </c>
      <c r="AF4" s="24"/>
      <c r="AG4">
        <f t="shared" ref="AG4:AG67" si="2">SUM(AD4:AF4)</f>
        <v>1107.2598847129134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-6.2499999999999993E-2</v>
      </c>
      <c r="F5">
        <f>GT_Spot!Q5</f>
        <v>0</v>
      </c>
      <c r="G5">
        <f>PPCL_NG!Q5</f>
        <v>22.27</v>
      </c>
      <c r="H5">
        <f>PPCL_Spot!Q5</f>
        <v>0</v>
      </c>
      <c r="I5">
        <f>Bawana_NG!Q5</f>
        <v>46.22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592.39319439261044</v>
      </c>
      <c r="P5" s="36">
        <v>68.319999999999993</v>
      </c>
      <c r="Q5" s="36">
        <v>9.6670236995998753</v>
      </c>
      <c r="R5" s="38">
        <v>0</v>
      </c>
      <c r="S5" s="38">
        <v>0</v>
      </c>
      <c r="T5" s="37">
        <f>SUMPRODUCT(LTA!J5:AN5,LTA!J$101:AN$101,LTA!J$104:AN$104)</f>
        <v>42.73</v>
      </c>
      <c r="U5" s="37">
        <f>SUMPRODUCT(LTA!J5:AN5,LTA!J$102:AN$102,LTA!J$104:AN$104)</f>
        <v>115.88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261.29000000000002</v>
      </c>
      <c r="AB5" s="75">
        <f>-STOA!O5</f>
        <v>0</v>
      </c>
      <c r="AC5">
        <f t="shared" si="0"/>
        <v>10.868474688735263</v>
      </c>
      <c r="AD5">
        <f t="shared" si="1"/>
        <v>1083.4384434034753</v>
      </c>
      <c r="AE5">
        <f>'IDT-1'!C5</f>
        <v>0</v>
      </c>
      <c r="AF5" s="24"/>
      <c r="AG5">
        <f t="shared" si="2"/>
        <v>1083.4384434034753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-6.2499999999999993E-2</v>
      </c>
      <c r="F6">
        <f>GT_Spot!Q6</f>
        <v>0</v>
      </c>
      <c r="G6">
        <f>PPCL_NG!Q6</f>
        <v>22.27</v>
      </c>
      <c r="H6">
        <f>PPCL_Spot!Q6</f>
        <v>0</v>
      </c>
      <c r="I6">
        <f>Bawana_NG!Q6</f>
        <v>46.22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592.39244870272944</v>
      </c>
      <c r="P6" s="36">
        <v>68.319999999999993</v>
      </c>
      <c r="Q6" s="36">
        <v>9.6670236995998753</v>
      </c>
      <c r="R6" s="38">
        <v>0</v>
      </c>
      <c r="S6" s="38">
        <v>0</v>
      </c>
      <c r="T6" s="37">
        <f>SUMPRODUCT(LTA!J6:AN6,LTA!J$101:AN$101,LTA!J$104:AN$104)</f>
        <v>42.47</v>
      </c>
      <c r="U6" s="37">
        <f>SUMPRODUCT(LTA!J6:AN6,LTA!J$102:AN$102,LTA!J$104:AN$104)</f>
        <v>115.92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261.29000000000002</v>
      </c>
      <c r="AB6" s="75">
        <f>-STOA!O6</f>
        <v>0</v>
      </c>
      <c r="AC6">
        <f t="shared" si="0"/>
        <v>11.026338422063823</v>
      </c>
      <c r="AD6">
        <f t="shared" si="1"/>
        <v>1065.0598339802655</v>
      </c>
      <c r="AE6">
        <f>'IDT-1'!C6</f>
        <v>0</v>
      </c>
      <c r="AF6" s="24"/>
      <c r="AG6">
        <f t="shared" si="2"/>
        <v>1065.0598339802655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-88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-6.2499999999999993E-2</v>
      </c>
      <c r="F7">
        <f>GT_Spot!Q7</f>
        <v>0</v>
      </c>
      <c r="G7">
        <f>PPCL_NG!Q7</f>
        <v>22.27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568.7634378518012</v>
      </c>
      <c r="P7" s="36">
        <v>66.079999999999984</v>
      </c>
      <c r="Q7" s="36">
        <v>9.6670236995998753</v>
      </c>
      <c r="R7" s="38">
        <v>0</v>
      </c>
      <c r="S7" s="38">
        <v>0</v>
      </c>
      <c r="T7" s="37">
        <f>SUMPRODUCT(LTA!J7:AN7,LTA!J$101:AN$101,LTA!J$104:AN$104)</f>
        <v>42.26</v>
      </c>
      <c r="U7" s="37">
        <f>SUMPRODUCT(LTA!J7:AN7,LTA!J$102:AN$102,LTA!J$104:AN$104)</f>
        <v>115.97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261.29000000000002</v>
      </c>
      <c r="AB7" s="75">
        <f>-STOA!O7</f>
        <v>0</v>
      </c>
      <c r="AC7">
        <f t="shared" si="0"/>
        <v>10.747133901407583</v>
      </c>
      <c r="AD7">
        <f t="shared" si="1"/>
        <v>1049.6822770828901</v>
      </c>
      <c r="AE7">
        <f>'IDT-1'!C7</f>
        <v>0</v>
      </c>
      <c r="AF7" s="24"/>
      <c r="AG7">
        <f t="shared" si="2"/>
        <v>1049.6822770828901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-6.2499999999999993E-2</v>
      </c>
      <c r="F8">
        <f>GT_Spot!Q8</f>
        <v>0</v>
      </c>
      <c r="G8">
        <f>PPCL_NG!Q8</f>
        <v>22.27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568.50403288303778</v>
      </c>
      <c r="P8" s="36">
        <v>66.079999999999984</v>
      </c>
      <c r="Q8" s="36">
        <v>9.6670236995998753</v>
      </c>
      <c r="R8" s="38">
        <v>0</v>
      </c>
      <c r="S8" s="38">
        <v>0</v>
      </c>
      <c r="T8" s="37">
        <f>SUMPRODUCT(LTA!J8:AN8,LTA!J$101:AN$101,LTA!J$104:AN$104)</f>
        <v>42.08</v>
      </c>
      <c r="U8" s="37">
        <f>SUMPRODUCT(LTA!J8:AN8,LTA!J$102:AN$102,LTA!J$104:AN$104)</f>
        <v>116.01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261.29000000000002</v>
      </c>
      <c r="AB8" s="75">
        <f>-STOA!O8</f>
        <v>0</v>
      </c>
      <c r="AC8">
        <f t="shared" si="0"/>
        <v>10.876791050515395</v>
      </c>
      <c r="AD8">
        <f t="shared" si="1"/>
        <v>1034.1532149650191</v>
      </c>
      <c r="AE8">
        <f>'IDT-1'!C8</f>
        <v>0</v>
      </c>
      <c r="AF8" s="24"/>
      <c r="AG8">
        <f t="shared" si="2"/>
        <v>1034.1532149650191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-95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-6.2499999999999993E-2</v>
      </c>
      <c r="F9">
        <f>GT_Spot!Q9</f>
        <v>0</v>
      </c>
      <c r="G9">
        <f>PPCL_NG!Q9</f>
        <v>22.27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564.34168307730329</v>
      </c>
      <c r="P9" s="36">
        <v>32.86</v>
      </c>
      <c r="Q9" s="36">
        <v>9.6670236995998753</v>
      </c>
      <c r="R9" s="38">
        <v>0</v>
      </c>
      <c r="S9" s="38">
        <v>0</v>
      </c>
      <c r="T9" s="37">
        <f>SUMPRODUCT(LTA!J9:AN9,LTA!J$101:AN$101,LTA!J$104:AN$104)</f>
        <v>48.54</v>
      </c>
      <c r="U9" s="37">
        <f>SUMPRODUCT(LTA!J9:AN9,LTA!J$102:AN$102,LTA!J$104:AN$104)</f>
        <v>67.959999999999994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261.29000000000002</v>
      </c>
      <c r="AB9" s="75">
        <f>-STOA!O9</f>
        <v>0</v>
      </c>
      <c r="AC9">
        <f t="shared" si="0"/>
        <v>9.7379279961151664</v>
      </c>
      <c r="AD9">
        <f t="shared" si="1"/>
        <v>1006.3197282136847</v>
      </c>
      <c r="AE9">
        <f>'IDT-1'!C9</f>
        <v>0</v>
      </c>
      <c r="AF9" s="24"/>
      <c r="AG9">
        <f t="shared" si="2"/>
        <v>1006.3197282136847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-45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-6.2499999999999993E-2</v>
      </c>
      <c r="F10">
        <f>GT_Spot!Q10</f>
        <v>0</v>
      </c>
      <c r="G10">
        <f>PPCL_NG!Q10</f>
        <v>22.27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561.00713356045765</v>
      </c>
      <c r="P10" s="36">
        <v>32.86</v>
      </c>
      <c r="Q10" s="36">
        <v>9.6670236995998753</v>
      </c>
      <c r="R10" s="38">
        <v>0</v>
      </c>
      <c r="S10" s="38">
        <v>0</v>
      </c>
      <c r="T10" s="37">
        <f>SUMPRODUCT(LTA!J10:AN10,LTA!J$101:AN$101,LTA!J$104:AN$104)</f>
        <v>48.58</v>
      </c>
      <c r="U10" s="37">
        <f>SUMPRODUCT(LTA!J10:AN10,LTA!J$102:AN$102,LTA!J$104:AN$104)</f>
        <v>70.819999999999993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261.29000000000002</v>
      </c>
      <c r="AB10" s="75">
        <f>-STOA!O10</f>
        <v>0</v>
      </c>
      <c r="AC10">
        <f t="shared" si="0"/>
        <v>9.7962508530222916</v>
      </c>
      <c r="AD10">
        <f t="shared" si="1"/>
        <v>998.82685583993191</v>
      </c>
      <c r="AE10">
        <f>'IDT-1'!C10</f>
        <v>0</v>
      </c>
      <c r="AF10" s="24"/>
      <c r="AG10">
        <f t="shared" si="2"/>
        <v>998.82685583993191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-52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-6.2499999999999993E-2</v>
      </c>
      <c r="F11">
        <f>GT_Spot!Q11</f>
        <v>0</v>
      </c>
      <c r="G11">
        <f>PPCL_NG!Q11</f>
        <v>21.978554042497205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561.00832065956229</v>
      </c>
      <c r="P11" s="36">
        <v>32.86</v>
      </c>
      <c r="Q11" s="36">
        <v>9.6670236995998753</v>
      </c>
      <c r="R11" s="38">
        <v>0</v>
      </c>
      <c r="S11" s="38">
        <v>0</v>
      </c>
      <c r="T11" s="37">
        <f>SUMPRODUCT(LTA!J11:AN11,LTA!J$101:AN$101,LTA!J$104:AN$104)</f>
        <v>48.31</v>
      </c>
      <c r="U11" s="37">
        <f>SUMPRODUCT(LTA!J11:AN11,LTA!J$102:AN$102,LTA!J$104:AN$104)</f>
        <v>70.77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261.29000000000002</v>
      </c>
      <c r="AB11" s="75">
        <f>-STOA!O11</f>
        <v>0</v>
      </c>
      <c r="AC11">
        <f t="shared" si="0"/>
        <v>10.092736910823028</v>
      </c>
      <c r="AD11">
        <f t="shared" si="1"/>
        <v>963.92011092373286</v>
      </c>
      <c r="AE11">
        <f>'IDT-1'!C11</f>
        <v>0</v>
      </c>
      <c r="AF11" s="24"/>
      <c r="AG11">
        <f t="shared" si="2"/>
        <v>963.92011092373286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-86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-6.2499999999999993E-2</v>
      </c>
      <c r="F12">
        <f>GT_Spot!Q12</f>
        <v>0</v>
      </c>
      <c r="G12">
        <f>PPCL_NG!Q12</f>
        <v>21.978554042497205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563.57551365035397</v>
      </c>
      <c r="P12" s="36">
        <v>32.86</v>
      </c>
      <c r="Q12" s="36">
        <v>9.6670236995998753</v>
      </c>
      <c r="R12" s="38">
        <v>0</v>
      </c>
      <c r="S12" s="38">
        <v>0</v>
      </c>
      <c r="T12" s="37">
        <f>SUMPRODUCT(LTA!J12:AN12,LTA!J$101:AN$101,LTA!J$104:AN$104)</f>
        <v>48.07</v>
      </c>
      <c r="U12" s="37">
        <f>SUMPRODUCT(LTA!J12:AN12,LTA!J$102:AN$102,LTA!J$104:AN$104)</f>
        <v>70.679999999999993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261.29000000000002</v>
      </c>
      <c r="AB12" s="75">
        <f>-STOA!O12</f>
        <v>0</v>
      </c>
      <c r="AC12">
        <f t="shared" si="0"/>
        <v>10.281108632063706</v>
      </c>
      <c r="AD12">
        <f t="shared" si="1"/>
        <v>946.96893219328399</v>
      </c>
      <c r="AE12">
        <f>'IDT-1'!C12</f>
        <v>0</v>
      </c>
      <c r="AF12" s="24"/>
      <c r="AG12">
        <f t="shared" si="2"/>
        <v>946.96893219328399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-105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-0.11224489795918367</v>
      </c>
      <c r="F13">
        <f>GT_Spot!Q13</f>
        <v>0</v>
      </c>
      <c r="G13">
        <f>PPCL_NG!Q13</f>
        <v>21.978554042497205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568.9951432411458</v>
      </c>
      <c r="P13" s="36">
        <v>32.86</v>
      </c>
      <c r="Q13" s="36">
        <v>9.6670236995998753</v>
      </c>
      <c r="R13" s="38">
        <v>0</v>
      </c>
      <c r="S13" s="38">
        <v>0</v>
      </c>
      <c r="T13" s="37">
        <f>SUMPRODUCT(LTA!J13:AN13,LTA!J$101:AN$101,LTA!J$104:AN$104)</f>
        <v>47.59</v>
      </c>
      <c r="U13" s="37">
        <f>SUMPRODUCT(LTA!J13:AN13,LTA!J$102:AN$102,LTA!J$104:AN$104)</f>
        <v>70.66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261.29000000000002</v>
      </c>
      <c r="AB13" s="75">
        <f>-STOA!O13</f>
        <v>0</v>
      </c>
      <c r="AC13">
        <f t="shared" si="0"/>
        <v>10.404746161710092</v>
      </c>
      <c r="AD13">
        <f t="shared" si="1"/>
        <v>942.71517935647034</v>
      </c>
      <c r="AE13">
        <f>'IDT-1'!C13</f>
        <v>0</v>
      </c>
      <c r="AF13" s="24"/>
      <c r="AG13">
        <f t="shared" si="2"/>
        <v>942.71517935647034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-114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-0.11224489795918367</v>
      </c>
      <c r="F14">
        <f>GT_Spot!Q14</f>
        <v>0</v>
      </c>
      <c r="G14">
        <f>PPCL_NG!Q14</f>
        <v>21.978554042497205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567.10994849605947</v>
      </c>
      <c r="P14" s="36">
        <v>32.86</v>
      </c>
      <c r="Q14" s="36">
        <v>9.6670236995998753</v>
      </c>
      <c r="R14" s="38">
        <v>0</v>
      </c>
      <c r="S14" s="38">
        <v>0</v>
      </c>
      <c r="T14" s="37">
        <f>SUMPRODUCT(LTA!J14:AN14,LTA!J$101:AN$101,LTA!J$104:AN$104)</f>
        <v>47.39</v>
      </c>
      <c r="U14" s="37">
        <f>SUMPRODUCT(LTA!J14:AN14,LTA!J$102:AN$102,LTA!J$104:AN$104)</f>
        <v>70.59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261.29000000000002</v>
      </c>
      <c r="AB14" s="75">
        <f>-STOA!O14</f>
        <v>0</v>
      </c>
      <c r="AC14">
        <f t="shared" si="0"/>
        <v>10.510074233264067</v>
      </c>
      <c r="AD14">
        <f t="shared" si="1"/>
        <v>926.45465653983001</v>
      </c>
      <c r="AE14">
        <f>'IDT-1'!C14</f>
        <v>0</v>
      </c>
      <c r="AF14" s="24"/>
      <c r="AG14">
        <f t="shared" si="2"/>
        <v>926.45465653983001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-128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-0.11224489795918367</v>
      </c>
      <c r="F15">
        <f>GT_Spot!Q15</f>
        <v>0</v>
      </c>
      <c r="G15">
        <f>PPCL_NG!Q15</f>
        <v>21.978554042497205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577.16240730839399</v>
      </c>
      <c r="P15" s="36">
        <v>32.86</v>
      </c>
      <c r="Q15" s="36">
        <v>9.6670236995998753</v>
      </c>
      <c r="R15" s="38">
        <v>0</v>
      </c>
      <c r="S15" s="38">
        <v>0</v>
      </c>
      <c r="T15" s="37">
        <f>SUMPRODUCT(LTA!J15:AN15,LTA!J$101:AN$101,LTA!J$104:AN$104)</f>
        <v>47.04</v>
      </c>
      <c r="U15" s="37">
        <f>SUMPRODUCT(LTA!J15:AN15,LTA!J$102:AN$102,LTA!J$104:AN$104)</f>
        <v>70.52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-7.03</v>
      </c>
      <c r="AA15" s="75">
        <f>STOA!I15</f>
        <v>224.82</v>
      </c>
      <c r="AB15" s="75">
        <f>-STOA!O15</f>
        <v>0</v>
      </c>
      <c r="AC15">
        <f t="shared" si="0"/>
        <v>10.176510811894127</v>
      </c>
      <c r="AD15">
        <f t="shared" si="1"/>
        <v>910.92067877353452</v>
      </c>
      <c r="AE15">
        <f>'IDT-1'!C15</f>
        <v>-6</v>
      </c>
      <c r="AF15" s="24"/>
      <c r="AG15">
        <f t="shared" si="2"/>
        <v>904.92067877353452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-110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-0.11224489795918367</v>
      </c>
      <c r="F16">
        <f>GT_Spot!Q16</f>
        <v>0</v>
      </c>
      <c r="G16">
        <f>PPCL_NG!Q16</f>
        <v>21.978554042497205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577.16240730839399</v>
      </c>
      <c r="P16" s="36">
        <v>32.86</v>
      </c>
      <c r="Q16" s="36">
        <v>9.6670236995998753</v>
      </c>
      <c r="R16" s="38">
        <v>0</v>
      </c>
      <c r="S16" s="38">
        <v>0</v>
      </c>
      <c r="T16" s="37">
        <f>SUMPRODUCT(LTA!J16:AN16,LTA!J$101:AN$101,LTA!J$104:AN$104)</f>
        <v>46.37</v>
      </c>
      <c r="U16" s="37">
        <f>SUMPRODUCT(LTA!J16:AN16,LTA!J$102:AN$102,LTA!J$104:AN$104)</f>
        <v>70.399999999999991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224.82</v>
      </c>
      <c r="AB16" s="75">
        <f>-STOA!O16</f>
        <v>0</v>
      </c>
      <c r="AC16">
        <f t="shared" si="0"/>
        <v>9.8496798772694305</v>
      </c>
      <c r="AD16">
        <f t="shared" si="1"/>
        <v>946.48750970815922</v>
      </c>
      <c r="AE16">
        <f>'IDT-1'!C16</f>
        <v>-55</v>
      </c>
      <c r="AF16" s="24"/>
      <c r="AG16">
        <f t="shared" si="2"/>
        <v>891.48750970815922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-81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-0.11224489795918367</v>
      </c>
      <c r="F17">
        <f>GT_Spot!Q17</f>
        <v>0</v>
      </c>
      <c r="G17">
        <f>PPCL_NG!Q17</f>
        <v>22.27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567.83589059792405</v>
      </c>
      <c r="P17" s="36">
        <v>32.86</v>
      </c>
      <c r="Q17" s="36">
        <v>9.6670236995998753</v>
      </c>
      <c r="R17" s="38">
        <v>0</v>
      </c>
      <c r="S17" s="38">
        <v>0</v>
      </c>
      <c r="T17" s="37">
        <f>SUMPRODUCT(LTA!J17:AN17,LTA!J$101:AN$101,LTA!J$104:AN$104)</f>
        <v>48.31</v>
      </c>
      <c r="U17" s="37">
        <f>SUMPRODUCT(LTA!J17:AN17,LTA!J$102:AN$102,LTA!J$104:AN$104)</f>
        <v>71.66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224.82</v>
      </c>
      <c r="AB17" s="75">
        <f>-STOA!O17</f>
        <v>0</v>
      </c>
      <c r="AC17">
        <f t="shared" si="0"/>
        <v>9.7361843619879522</v>
      </c>
      <c r="AD17">
        <f t="shared" si="1"/>
        <v>947.76593447047355</v>
      </c>
      <c r="AE17">
        <f>'IDT-1'!C17</f>
        <v>-65</v>
      </c>
      <c r="AF17" s="24"/>
      <c r="AG17">
        <f t="shared" si="2"/>
        <v>882.76593447047355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-74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-0.11224489795918367</v>
      </c>
      <c r="F18">
        <f>GT_Spot!Q18</f>
        <v>0</v>
      </c>
      <c r="G18">
        <f>PPCL_NG!Q18</f>
        <v>22.27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567.83589059792405</v>
      </c>
      <c r="P18" s="36">
        <v>32.86</v>
      </c>
      <c r="Q18" s="36">
        <v>9.6670236995998753</v>
      </c>
      <c r="R18" s="38">
        <v>0</v>
      </c>
      <c r="S18" s="38">
        <v>0</v>
      </c>
      <c r="T18" s="37">
        <f>SUMPRODUCT(LTA!J18:AN18,LTA!J$101:AN$101,LTA!J$104:AN$104)</f>
        <v>48.07</v>
      </c>
      <c r="U18" s="37">
        <f>SUMPRODUCT(LTA!J18:AN18,LTA!J$102:AN$102,LTA!J$104:AN$104)</f>
        <v>71.599999999999994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224.82</v>
      </c>
      <c r="AB18" s="75">
        <f>-STOA!O18</f>
        <v>0</v>
      </c>
      <c r="AC18">
        <f t="shared" si="0"/>
        <v>9.6891537243769754</v>
      </c>
      <c r="AD18">
        <f t="shared" si="1"/>
        <v>952.51296510808459</v>
      </c>
      <c r="AE18">
        <f>'IDT-1'!C18</f>
        <v>-80</v>
      </c>
      <c r="AF18" s="24"/>
      <c r="AG18">
        <f t="shared" si="2"/>
        <v>872.51296510808459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-69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-0.11224489795918367</v>
      </c>
      <c r="F19">
        <f>GT_Spot!Q19</f>
        <v>0</v>
      </c>
      <c r="G19">
        <f>PPCL_NG!Q19</f>
        <v>22.27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562.41745537012798</v>
      </c>
      <c r="P19" s="36">
        <v>32.86</v>
      </c>
      <c r="Q19" s="36">
        <v>9.6670236995998753</v>
      </c>
      <c r="R19" s="38">
        <v>0</v>
      </c>
      <c r="S19" s="38">
        <v>0</v>
      </c>
      <c r="T19" s="37">
        <f>SUMPRODUCT(LTA!J19:AN19,LTA!J$101:AN$101,LTA!J$104:AN$104)</f>
        <v>47.59</v>
      </c>
      <c r="U19" s="37">
        <f>SUMPRODUCT(LTA!J19:AN19,LTA!J$102:AN$102,LTA!J$104:AN$104)</f>
        <v>71.509999999999991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224.82</v>
      </c>
      <c r="AB19" s="75">
        <f>-STOA!O19</f>
        <v>0</v>
      </c>
      <c r="AC19">
        <f t="shared" si="0"/>
        <v>10.240168165881652</v>
      </c>
      <c r="AD19">
        <f t="shared" si="1"/>
        <v>877.97351543878381</v>
      </c>
      <c r="AE19">
        <f>'IDT-1'!C19</f>
        <v>-6</v>
      </c>
      <c r="AF19" s="24"/>
      <c r="AG19">
        <f t="shared" si="2"/>
        <v>871.97351543878381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-137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-0.11224489795918367</v>
      </c>
      <c r="F20">
        <f>GT_Spot!Q20</f>
        <v>0</v>
      </c>
      <c r="G20">
        <f>PPCL_NG!Q20</f>
        <v>22.27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558.1584580413363</v>
      </c>
      <c r="P20" s="36">
        <v>32.86</v>
      </c>
      <c r="Q20" s="36">
        <v>9.67</v>
      </c>
      <c r="R20" s="38">
        <v>0</v>
      </c>
      <c r="S20" s="38">
        <v>0</v>
      </c>
      <c r="T20" s="37">
        <f>SUMPRODUCT(LTA!J20:AN20,LTA!J$101:AN$101,LTA!J$104:AN$104)</f>
        <v>47.39</v>
      </c>
      <c r="U20" s="37">
        <f>SUMPRODUCT(LTA!J20:AN20,LTA!J$102:AN$102,LTA!J$104:AN$104)</f>
        <v>71.489999999999995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224.82</v>
      </c>
      <c r="AB20" s="75">
        <f>-STOA!O20</f>
        <v>0</v>
      </c>
      <c r="AC20">
        <f t="shared" si="0"/>
        <v>10.138632288176439</v>
      </c>
      <c r="AD20">
        <f t="shared" si="1"/>
        <v>880.59903028809731</v>
      </c>
      <c r="AE20">
        <f>'IDT-1'!C20</f>
        <v>-16</v>
      </c>
      <c r="AF20" s="24"/>
      <c r="AG20">
        <f t="shared" si="2"/>
        <v>864.59903028809731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-130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-0.11224489795918367</v>
      </c>
      <c r="F21">
        <f>GT_Spot!Q21</f>
        <v>0</v>
      </c>
      <c r="G21">
        <f>PPCL_NG!Q21</f>
        <v>22.27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559.9558561635846</v>
      </c>
      <c r="P21" s="36">
        <v>32.860000000000007</v>
      </c>
      <c r="Q21" s="36">
        <v>9.67</v>
      </c>
      <c r="R21" s="38">
        <v>0</v>
      </c>
      <c r="S21" s="38">
        <v>0</v>
      </c>
      <c r="T21" s="37">
        <f>SUMPRODUCT(LTA!J21:AN21,LTA!J$101:AN$101,LTA!J$104:AN$104)</f>
        <v>36.909999999999997</v>
      </c>
      <c r="U21" s="37">
        <f>SUMPRODUCT(LTA!J21:AN21,LTA!J$102:AN$102,LTA!J$104:AN$104)</f>
        <v>71.42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224.82</v>
      </c>
      <c r="AB21" s="75">
        <f>-STOA!O21</f>
        <v>0</v>
      </c>
      <c r="AC21">
        <f t="shared" si="0"/>
        <v>10.18590317696296</v>
      </c>
      <c r="AD21">
        <f t="shared" si="1"/>
        <v>857.79915752155898</v>
      </c>
      <c r="AE21">
        <f>'IDT-1'!C21</f>
        <v>-26</v>
      </c>
      <c r="AF21" s="24"/>
      <c r="AG21">
        <f t="shared" si="2"/>
        <v>831.79915752155898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-144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-0.11224489795918367</v>
      </c>
      <c r="F22">
        <f>GT_Spot!Q22</f>
        <v>0</v>
      </c>
      <c r="G22">
        <f>PPCL_NG!Q22</f>
        <v>22.27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559.95498334169531</v>
      </c>
      <c r="P22" s="36">
        <v>32.86</v>
      </c>
      <c r="Q22" s="36">
        <v>9.67</v>
      </c>
      <c r="R22" s="38">
        <v>0</v>
      </c>
      <c r="S22" s="38">
        <v>0</v>
      </c>
      <c r="T22" s="37">
        <f>SUMPRODUCT(LTA!J22:AN22,LTA!J$101:AN$101,LTA!J$104:AN$104)</f>
        <v>35.979999999999997</v>
      </c>
      <c r="U22" s="37">
        <f>SUMPRODUCT(LTA!J22:AN22,LTA!J$102:AN$102,LTA!J$104:AN$104)</f>
        <v>71.349999999999994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224.82</v>
      </c>
      <c r="AB22" s="75">
        <f>-STOA!O22</f>
        <v>0</v>
      </c>
      <c r="AC22">
        <f t="shared" si="0"/>
        <v>10.061679838341792</v>
      </c>
      <c r="AD22">
        <f t="shared" si="1"/>
        <v>869.92250803829108</v>
      </c>
      <c r="AE22">
        <f>'IDT-1'!C22</f>
        <v>-31</v>
      </c>
      <c r="AF22" s="24"/>
      <c r="AG22">
        <f t="shared" si="2"/>
        <v>838.92250803829108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-131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-0.11224489795918367</v>
      </c>
      <c r="F23">
        <f>GT_Spot!Q23</f>
        <v>0</v>
      </c>
      <c r="G23">
        <f>PPCL_NG!Q23</f>
        <v>22.27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561.20539821337968</v>
      </c>
      <c r="P23" s="36">
        <v>48.249999999999993</v>
      </c>
      <c r="Q23" s="36">
        <v>9.67</v>
      </c>
      <c r="R23" s="38">
        <v>0</v>
      </c>
      <c r="S23" s="38">
        <v>0</v>
      </c>
      <c r="T23" s="37">
        <f>SUMPRODUCT(LTA!J23:AN23,LTA!J$101:AN$101,LTA!J$104:AN$104)</f>
        <v>35.090000000000003</v>
      </c>
      <c r="U23" s="37">
        <f>SUMPRODUCT(LTA!J23:AN23,LTA!J$102:AN$102,LTA!J$104:AN$104)</f>
        <v>69.14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-0.53</v>
      </c>
      <c r="AA23" s="75">
        <f>STOA!I23</f>
        <v>224.82</v>
      </c>
      <c r="AB23" s="75">
        <f>-STOA!O23</f>
        <v>0</v>
      </c>
      <c r="AC23">
        <f t="shared" si="0"/>
        <v>10.416372212376459</v>
      </c>
      <c r="AD23">
        <f t="shared" si="1"/>
        <v>856.57823053594075</v>
      </c>
      <c r="AE23">
        <f>'IDT-1'!C23</f>
        <v>-1</v>
      </c>
      <c r="AF23" s="24"/>
      <c r="AG23">
        <f t="shared" si="2"/>
        <v>855.57823053594075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-157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-0.11224489795918367</v>
      </c>
      <c r="F24">
        <f>GT_Spot!Q24</f>
        <v>0</v>
      </c>
      <c r="G24">
        <f>PPCL_NG!Q24</f>
        <v>22.27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561.20539821337968</v>
      </c>
      <c r="P24" s="36">
        <v>48.249999999999993</v>
      </c>
      <c r="Q24" s="36">
        <v>9.67</v>
      </c>
      <c r="R24" s="38">
        <v>0</v>
      </c>
      <c r="S24" s="38">
        <v>0</v>
      </c>
      <c r="T24" s="37">
        <f>SUMPRODUCT(LTA!J24:AN24,LTA!J$101:AN$101,LTA!J$104:AN$104)</f>
        <v>34.1</v>
      </c>
      <c r="U24" s="37">
        <f>SUMPRODUCT(LTA!J24:AN24,LTA!J$102:AN$102,LTA!J$104:AN$104)</f>
        <v>68.899999999999991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224.82</v>
      </c>
      <c r="AB24" s="75">
        <f>-STOA!O24</f>
        <v>0</v>
      </c>
      <c r="AC24">
        <f t="shared" si="0"/>
        <v>10.187767744257005</v>
      </c>
      <c r="AD24">
        <f t="shared" si="1"/>
        <v>880.10683500406014</v>
      </c>
      <c r="AE24">
        <f>'IDT-1'!C24</f>
        <v>-23.137</v>
      </c>
      <c r="AF24" s="24"/>
      <c r="AG24">
        <f t="shared" si="2"/>
        <v>856.96983500406009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-133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-0.11224489795918367</v>
      </c>
      <c r="F25">
        <f>GT_Spot!Q25</f>
        <v>0</v>
      </c>
      <c r="G25">
        <f>PPCL_NG!Q25</f>
        <v>22.27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561.20539821337968</v>
      </c>
      <c r="P25" s="36">
        <v>32.869999999999997</v>
      </c>
      <c r="Q25" s="36">
        <v>9.67</v>
      </c>
      <c r="R25" s="38">
        <v>0</v>
      </c>
      <c r="S25" s="38">
        <v>0</v>
      </c>
      <c r="T25" s="37">
        <f>SUMPRODUCT(LTA!J25:AN25,LTA!J$101:AN$101,LTA!J$104:AN$104)</f>
        <v>33.53</v>
      </c>
      <c r="U25" s="37">
        <f>SUMPRODUCT(LTA!J25:AN25,LTA!J$102:AN$102,LTA!J$104:AN$104)</f>
        <v>68.69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</v>
      </c>
      <c r="AA25" s="75">
        <f>STOA!I25</f>
        <v>224.82</v>
      </c>
      <c r="AB25" s="75">
        <f>-STOA!O25</f>
        <v>0</v>
      </c>
      <c r="AC25">
        <f t="shared" si="0"/>
        <v>10.391806717622623</v>
      </c>
      <c r="AD25">
        <f t="shared" si="1"/>
        <v>824.74279603069442</v>
      </c>
      <c r="AE25">
        <f>'IDT-1'!C25</f>
        <v>0</v>
      </c>
      <c r="AF25" s="24"/>
      <c r="AG25">
        <f t="shared" si="2"/>
        <v>824.74279603069442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-146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-0.11224489795918367</v>
      </c>
      <c r="F26">
        <f>GT_Spot!Q26</f>
        <v>0</v>
      </c>
      <c r="G26">
        <f>PPCL_NG!Q26</f>
        <v>22.27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582.48628040434596</v>
      </c>
      <c r="P26" s="36">
        <v>32.869999999999997</v>
      </c>
      <c r="Q26" s="36">
        <v>9.67</v>
      </c>
      <c r="R26" s="38">
        <v>0</v>
      </c>
      <c r="S26" s="38">
        <v>0</v>
      </c>
      <c r="T26" s="37">
        <f>SUMPRODUCT(LTA!J26:AN26,LTA!J$101:AN$101,LTA!J$104:AN$104)</f>
        <v>33.159999999999997</v>
      </c>
      <c r="U26" s="37">
        <f>SUMPRODUCT(LTA!J26:AN26,LTA!J$102:AN$102,LTA!J$104:AN$104)</f>
        <v>116.55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-79</v>
      </c>
      <c r="AA26" s="75">
        <f>STOA!I26</f>
        <v>224.82</v>
      </c>
      <c r="AB26" s="75">
        <f>-STOA!O26</f>
        <v>0</v>
      </c>
      <c r="AC26">
        <f t="shared" si="0"/>
        <v>11.627337534978995</v>
      </c>
      <c r="AD26">
        <f t="shared" si="1"/>
        <v>821.27814740430426</v>
      </c>
      <c r="AE26">
        <f>'IDT-1'!C26</f>
        <v>0</v>
      </c>
      <c r="AF26" s="24"/>
      <c r="AG26">
        <f t="shared" si="2"/>
        <v>821.27814740430426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-164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-0.11224489795918367</v>
      </c>
      <c r="F27">
        <f>GT_Spot!Q27</f>
        <v>0</v>
      </c>
      <c r="G27">
        <f>PPCL_NG!Q27</f>
        <v>22.27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592.36835247266561</v>
      </c>
      <c r="P27" s="36">
        <v>68.319999999999993</v>
      </c>
      <c r="Q27" s="36">
        <v>18.826814952638699</v>
      </c>
      <c r="R27" s="38">
        <v>4.16</v>
      </c>
      <c r="S27" s="38">
        <v>0</v>
      </c>
      <c r="T27" s="37">
        <f>SUMPRODUCT(LTA!J27:AN27,LTA!J$101:AN$101,LTA!J$104:AN$104)</f>
        <v>32.869999999999997</v>
      </c>
      <c r="U27" s="37">
        <f>SUMPRODUCT(LTA!J27:AN27,LTA!J$102:AN$102,LTA!J$104:AN$104)</f>
        <v>116.34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-75</v>
      </c>
      <c r="AA27" s="75">
        <f>STOA!I27</f>
        <v>187.99</v>
      </c>
      <c r="AB27" s="75">
        <f>-STOA!O27</f>
        <v>0</v>
      </c>
      <c r="AC27">
        <f t="shared" si="0"/>
        <v>11.486453022442202</v>
      </c>
      <c r="AD27">
        <f t="shared" si="1"/>
        <v>879.73791893779946</v>
      </c>
      <c r="AE27">
        <f>'IDT-1'!C27</f>
        <v>0</v>
      </c>
      <c r="AF27" s="24"/>
      <c r="AG27">
        <f t="shared" si="2"/>
        <v>879.73791893779946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-131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-0.11224489795918367</v>
      </c>
      <c r="F28">
        <f>GT_Spot!Q28</f>
        <v>0</v>
      </c>
      <c r="G28">
        <f>PPCL_NG!Q28</f>
        <v>22.27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599.83759208786853</v>
      </c>
      <c r="P28" s="36">
        <v>68.319999999999993</v>
      </c>
      <c r="Q28" s="36">
        <v>18.826814952638699</v>
      </c>
      <c r="R28" s="38">
        <v>7.81</v>
      </c>
      <c r="S28" s="38">
        <v>0</v>
      </c>
      <c r="T28" s="37">
        <f>SUMPRODUCT(LTA!J28:AN28,LTA!J$101:AN$101,LTA!J$104:AN$104)</f>
        <v>34.729999999999997</v>
      </c>
      <c r="U28" s="37">
        <f>SUMPRODUCT(LTA!J28:AN28,LTA!J$102:AN$102,LTA!J$104:AN$104)</f>
        <v>112.48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-75</v>
      </c>
      <c r="AA28" s="75">
        <f>STOA!I28</f>
        <v>187.99</v>
      </c>
      <c r="AB28" s="75">
        <f>-STOA!O28</f>
        <v>0</v>
      </c>
      <c r="AC28">
        <f t="shared" si="0"/>
        <v>11.469042928311838</v>
      </c>
      <c r="AD28">
        <f t="shared" si="1"/>
        <v>899.87456864713272</v>
      </c>
      <c r="AE28">
        <f>'IDT-1'!C28</f>
        <v>0</v>
      </c>
      <c r="AF28" s="24"/>
      <c r="AG28">
        <f t="shared" si="2"/>
        <v>899.87456864713272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-0.11224489795918367</v>
      </c>
      <c r="F29">
        <f>GT_Spot!Q29</f>
        <v>0</v>
      </c>
      <c r="G29">
        <f>PPCL_NG!Q29</f>
        <v>22.27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614.19830928127249</v>
      </c>
      <c r="P29" s="36">
        <v>68.319999999999993</v>
      </c>
      <c r="Q29" s="36">
        <v>18.826814952638699</v>
      </c>
      <c r="R29" s="38">
        <v>13.53</v>
      </c>
      <c r="S29" s="38">
        <v>0</v>
      </c>
      <c r="T29" s="37">
        <f>SUMPRODUCT(LTA!J29:AN29,LTA!J$101:AN$101,LTA!J$104:AN$104)</f>
        <v>34.92</v>
      </c>
      <c r="U29" s="37">
        <f>SUMPRODUCT(LTA!J29:AN29,LTA!J$102:AN$102,LTA!J$104:AN$104)</f>
        <v>112.35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-75</v>
      </c>
      <c r="AA29" s="75">
        <f>STOA!I29</f>
        <v>187.99</v>
      </c>
      <c r="AB29" s="75">
        <f>-STOA!O29</f>
        <v>0</v>
      </c>
      <c r="AC29">
        <f t="shared" si="0"/>
        <v>11.655159367135989</v>
      </c>
      <c r="AD29">
        <f t="shared" si="1"/>
        <v>918.82916940171265</v>
      </c>
      <c r="AE29">
        <f>'IDT-1'!C29</f>
        <v>0</v>
      </c>
      <c r="AF29" s="24"/>
      <c r="AG29">
        <f t="shared" si="2"/>
        <v>918.82916940171265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-121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-0.11224489795918367</v>
      </c>
      <c r="F30">
        <f>GT_Spot!Q30</f>
        <v>0</v>
      </c>
      <c r="G30">
        <f>PPCL_NG!Q30</f>
        <v>22.27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614.19830928127249</v>
      </c>
      <c r="P30" s="36">
        <v>68.319999999999993</v>
      </c>
      <c r="Q30" s="36">
        <v>18.826814952638699</v>
      </c>
      <c r="R30" s="38">
        <v>20.399999999999995</v>
      </c>
      <c r="S30" s="38">
        <v>0</v>
      </c>
      <c r="T30" s="37">
        <f>SUMPRODUCT(LTA!J30:AN30,LTA!J$101:AN$101,LTA!J$104:AN$104)</f>
        <v>39.67</v>
      </c>
      <c r="U30" s="37">
        <f>SUMPRODUCT(LTA!J30:AN30,LTA!J$102:AN$102,LTA!J$104:AN$104)</f>
        <v>112.22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-85</v>
      </c>
      <c r="AA30" s="75">
        <f>STOA!I30</f>
        <v>187.99</v>
      </c>
      <c r="AB30" s="75">
        <f>-STOA!O30</f>
        <v>0</v>
      </c>
      <c r="AC30">
        <f t="shared" si="0"/>
        <v>11.77402762218038</v>
      </c>
      <c r="AD30">
        <f t="shared" si="1"/>
        <v>928.20030114666827</v>
      </c>
      <c r="AE30">
        <f>'IDT-1'!C30</f>
        <v>0</v>
      </c>
      <c r="AF30" s="24"/>
      <c r="AG30">
        <f t="shared" si="2"/>
        <v>928.20030114666827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-113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-0.11224489795918367</v>
      </c>
      <c r="F31">
        <f>GT_Spot!Q31</f>
        <v>0</v>
      </c>
      <c r="G31">
        <f>PPCL_NG!Q31</f>
        <v>22.27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612.41226904276914</v>
      </c>
      <c r="P31" s="36">
        <v>68.319999999999993</v>
      </c>
      <c r="Q31" s="36">
        <v>18.826814952638699</v>
      </c>
      <c r="R31" s="38">
        <v>23.75</v>
      </c>
      <c r="S31" s="38">
        <v>0</v>
      </c>
      <c r="T31" s="37">
        <f>SUMPRODUCT(LTA!J31:AN31,LTA!J$101:AN$101,LTA!J$104:AN$104)</f>
        <v>47.650000000000006</v>
      </c>
      <c r="U31" s="37">
        <f>SUMPRODUCT(LTA!J31:AN31,LTA!J$102:AN$102,LTA!J$104:AN$104)</f>
        <v>112.18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-110</v>
      </c>
      <c r="AA31" s="75">
        <f>STOA!I31</f>
        <v>187.99</v>
      </c>
      <c r="AB31" s="75">
        <f>-STOA!O31</f>
        <v>0</v>
      </c>
      <c r="AC31">
        <f t="shared" si="0"/>
        <v>12.079615656136433</v>
      </c>
      <c r="AD31">
        <f t="shared" si="1"/>
        <v>912.39867287420884</v>
      </c>
      <c r="AE31">
        <f>'IDT-1'!C31</f>
        <v>0</v>
      </c>
      <c r="AF31" s="24"/>
      <c r="AG31">
        <f t="shared" si="2"/>
        <v>912.39867287420884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-113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-0.11224489795918367</v>
      </c>
      <c r="F32">
        <f>GT_Spot!Q32</f>
        <v>0</v>
      </c>
      <c r="G32">
        <f>PPCL_NG!Q32</f>
        <v>22.27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611.02163502692019</v>
      </c>
      <c r="P32" s="36">
        <v>68.319999999999993</v>
      </c>
      <c r="Q32" s="36">
        <v>18.826814952638699</v>
      </c>
      <c r="R32" s="38">
        <v>23.749999999999996</v>
      </c>
      <c r="S32" s="38">
        <v>0</v>
      </c>
      <c r="T32" s="37">
        <f>SUMPRODUCT(LTA!J32:AN32,LTA!J$101:AN$101,LTA!J$104:AN$104)</f>
        <v>58.5</v>
      </c>
      <c r="U32" s="37">
        <f>SUMPRODUCT(LTA!J32:AN32,LTA!J$102:AN$102,LTA!J$104:AN$104)</f>
        <v>112.14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-135</v>
      </c>
      <c r="AA32" s="75">
        <f>STOA!I32</f>
        <v>187.99</v>
      </c>
      <c r="AB32" s="75">
        <f>-STOA!O32</f>
        <v>0</v>
      </c>
      <c r="AC32">
        <f t="shared" si="0"/>
        <v>12.313434244674283</v>
      </c>
      <c r="AD32">
        <f t="shared" si="1"/>
        <v>904.58422026982203</v>
      </c>
      <c r="AE32">
        <f>'IDT-1'!C32</f>
        <v>0</v>
      </c>
      <c r="AF32" s="24"/>
      <c r="AG32">
        <f t="shared" si="2"/>
        <v>904.58422026982203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-105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-0.11224489795918367</v>
      </c>
      <c r="F33">
        <f>GT_Spot!Q33</f>
        <v>0</v>
      </c>
      <c r="G33">
        <f>PPCL_NG!Q33</f>
        <v>22.27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610.74977713851433</v>
      </c>
      <c r="P33" s="36">
        <v>68.319999999999993</v>
      </c>
      <c r="Q33" s="36">
        <v>18.826814952638699</v>
      </c>
      <c r="R33" s="38">
        <v>24.3</v>
      </c>
      <c r="S33" s="38">
        <v>0</v>
      </c>
      <c r="T33" s="37">
        <f>SUMPRODUCT(LTA!J33:AN33,LTA!J$101:AN$101,LTA!J$104:AN$104)</f>
        <v>75.17</v>
      </c>
      <c r="U33" s="37">
        <f>SUMPRODUCT(LTA!J33:AN33,LTA!J$102:AN$102,LTA!J$104:AN$104)</f>
        <v>112.1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-155</v>
      </c>
      <c r="AA33" s="75">
        <f>STOA!I33</f>
        <v>187.99</v>
      </c>
      <c r="AB33" s="75">
        <f>-STOA!O33</f>
        <v>0</v>
      </c>
      <c r="AC33">
        <f t="shared" si="0"/>
        <v>12.657544700744609</v>
      </c>
      <c r="AD33">
        <f t="shared" si="1"/>
        <v>899.14825192534568</v>
      </c>
      <c r="AE33">
        <f>'IDT-1'!C33</f>
        <v>0</v>
      </c>
      <c r="AF33" s="24"/>
      <c r="AG33">
        <f t="shared" si="2"/>
        <v>899.14825192534568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-107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-0.11224489795918367</v>
      </c>
      <c r="F34">
        <f>GT_Spot!Q34</f>
        <v>0</v>
      </c>
      <c r="G34">
        <f>PPCL_NG!Q34</f>
        <v>22.27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610.73614217773502</v>
      </c>
      <c r="P34" s="36">
        <v>68.319999999999993</v>
      </c>
      <c r="Q34" s="36">
        <v>18.826814952638699</v>
      </c>
      <c r="R34" s="38">
        <v>24.3</v>
      </c>
      <c r="S34" s="38">
        <v>0</v>
      </c>
      <c r="T34" s="37">
        <f>SUMPRODUCT(LTA!J34:AN34,LTA!J$101:AN$101,LTA!J$104:AN$104)</f>
        <v>90.75</v>
      </c>
      <c r="U34" s="37">
        <f>SUMPRODUCT(LTA!J34:AN34,LTA!J$102:AN$102,LTA!J$104:AN$104)</f>
        <v>112.07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-164</v>
      </c>
      <c r="AA34" s="75">
        <f>STOA!I34</f>
        <v>187.99</v>
      </c>
      <c r="AB34" s="75">
        <f>-STOA!O34</f>
        <v>0</v>
      </c>
      <c r="AC34">
        <f t="shared" si="0"/>
        <v>13.060608538755607</v>
      </c>
      <c r="AD34">
        <f t="shared" si="1"/>
        <v>884.28155312655554</v>
      </c>
      <c r="AE34">
        <f>'IDT-1'!C34</f>
        <v>0</v>
      </c>
      <c r="AF34" s="24"/>
      <c r="AG34">
        <f t="shared" si="2"/>
        <v>884.28155312655554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-128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-0.11224489795918367</v>
      </c>
      <c r="F35">
        <f>GT_Spot!Q35</f>
        <v>0</v>
      </c>
      <c r="G35">
        <f>PPCL_NG!Q35</f>
        <v>22.27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595.71718810535367</v>
      </c>
      <c r="P35" s="36">
        <v>68.319999999999993</v>
      </c>
      <c r="Q35" s="36">
        <v>18.826814952638699</v>
      </c>
      <c r="R35" s="38">
        <v>26.3</v>
      </c>
      <c r="S35" s="38">
        <v>0</v>
      </c>
      <c r="T35" s="37">
        <f>SUMPRODUCT(LTA!J35:AN35,LTA!J$101:AN$101,LTA!J$104:AN$104)</f>
        <v>106.99000000000001</v>
      </c>
      <c r="U35" s="37">
        <f>SUMPRODUCT(LTA!J35:AN35,LTA!J$102:AN$102,LTA!J$104:AN$104)</f>
        <v>111.93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-184</v>
      </c>
      <c r="AA35" s="75">
        <f>STOA!I35</f>
        <v>187.99</v>
      </c>
      <c r="AB35" s="75">
        <f>-STOA!O35</f>
        <v>0</v>
      </c>
      <c r="AC35">
        <f t="shared" si="0"/>
        <v>13.283040548406952</v>
      </c>
      <c r="AD35">
        <f t="shared" si="1"/>
        <v>865.14016704452297</v>
      </c>
      <c r="AE35">
        <f>'IDT-1'!C35</f>
        <v>0</v>
      </c>
      <c r="AF35" s="24"/>
      <c r="AG35">
        <f t="shared" si="2"/>
        <v>865.14016704452297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-130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-0.11224489795918367</v>
      </c>
      <c r="F36">
        <f>GT_Spot!Q36</f>
        <v>0</v>
      </c>
      <c r="G36">
        <f>PPCL_NG!Q36</f>
        <v>22.27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590.76131863215176</v>
      </c>
      <c r="P36" s="36">
        <v>68.316711273707512</v>
      </c>
      <c r="Q36" s="36">
        <v>9.67</v>
      </c>
      <c r="R36" s="38">
        <v>26.3</v>
      </c>
      <c r="S36" s="38">
        <v>0</v>
      </c>
      <c r="T36" s="37">
        <f>SUMPRODUCT(LTA!J36:AN36,LTA!J$101:AN$101,LTA!J$104:AN$104)</f>
        <v>124.83000000000001</v>
      </c>
      <c r="U36" s="37">
        <f>SUMPRODUCT(LTA!J36:AN36,LTA!J$102:AN$102,LTA!J$104:AN$104)</f>
        <v>111.74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-195</v>
      </c>
      <c r="AA36" s="75">
        <f>STOA!I36</f>
        <v>187.99</v>
      </c>
      <c r="AB36" s="75">
        <f>-STOA!O36</f>
        <v>0</v>
      </c>
      <c r="AC36">
        <f t="shared" si="0"/>
        <v>13.349652494756961</v>
      </c>
      <c r="AD36">
        <f t="shared" si="1"/>
        <v>864.60758194603977</v>
      </c>
      <c r="AE36">
        <f>'IDT-1'!C36</f>
        <v>0</v>
      </c>
      <c r="AF36" s="24"/>
      <c r="AG36">
        <f t="shared" si="2"/>
        <v>864.60758194603977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-123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5.5525400000000005</v>
      </c>
      <c r="E37">
        <f>GT_NG!Q37</f>
        <v>6.3171119133574019</v>
      </c>
      <c r="F37">
        <f>GT_Spot!Q37</f>
        <v>0</v>
      </c>
      <c r="G37">
        <f>PPCL_NG!Q37</f>
        <v>22.27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598.55867147139554</v>
      </c>
      <c r="P37" s="36">
        <v>68.316711273707512</v>
      </c>
      <c r="Q37" s="36">
        <v>9.67</v>
      </c>
      <c r="R37" s="38">
        <v>26.3</v>
      </c>
      <c r="S37" s="38">
        <v>0</v>
      </c>
      <c r="T37" s="37">
        <f>SUMPRODUCT(LTA!J37:AN37,LTA!J$101:AN$101,LTA!J$104:AN$104)</f>
        <v>142.84</v>
      </c>
      <c r="U37" s="37">
        <f>SUMPRODUCT(LTA!J37:AN37,LTA!J$102:AN$102,LTA!J$104:AN$104)</f>
        <v>111.53999999999999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-184</v>
      </c>
      <c r="AA37" s="75">
        <f>STOA!I37</f>
        <v>187.99</v>
      </c>
      <c r="AB37" s="75">
        <f>-STOA!O37</f>
        <v>0</v>
      </c>
      <c r="AC37">
        <f t="shared" si="0"/>
        <v>13.877768222683521</v>
      </c>
      <c r="AD37">
        <f t="shared" si="1"/>
        <v>868.06951586867353</v>
      </c>
      <c r="AE37">
        <f>'IDT-1'!C37</f>
        <v>0</v>
      </c>
      <c r="AF37" s="24"/>
      <c r="AG37">
        <f t="shared" si="2"/>
        <v>868.06951586867353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-162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5.5525400000000005</v>
      </c>
      <c r="E38">
        <f>GT_NG!Q38</f>
        <v>6.3171119133574019</v>
      </c>
      <c r="F38">
        <f>GT_Spot!Q38</f>
        <v>0</v>
      </c>
      <c r="G38">
        <f>PPCL_NG!Q38</f>
        <v>22.27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603.25975331019663</v>
      </c>
      <c r="P38" s="36">
        <v>32.86</v>
      </c>
      <c r="Q38" s="36">
        <v>9.67</v>
      </c>
      <c r="R38" s="38">
        <v>26.3</v>
      </c>
      <c r="S38" s="38">
        <v>0</v>
      </c>
      <c r="T38" s="37">
        <f>SUMPRODUCT(LTA!J38:AN38,LTA!J$101:AN$101,LTA!J$104:AN$104)</f>
        <v>159.79000000000002</v>
      </c>
      <c r="U38" s="37">
        <f>SUMPRODUCT(LTA!J38:AN38,LTA!J$102:AN$102,LTA!J$104:AN$104)</f>
        <v>111.28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-196</v>
      </c>
      <c r="AA38" s="75">
        <f>STOA!I38</f>
        <v>187.99</v>
      </c>
      <c r="AB38" s="75">
        <f>-STOA!O38</f>
        <v>0</v>
      </c>
      <c r="AC38">
        <f t="shared" si="0"/>
        <v>13.558671878168047</v>
      </c>
      <c r="AD38">
        <f t="shared" si="1"/>
        <v>876.32298277828249</v>
      </c>
      <c r="AE38">
        <f>'IDT-1'!C38</f>
        <v>0</v>
      </c>
      <c r="AF38" s="24"/>
      <c r="AG38">
        <f t="shared" si="2"/>
        <v>876.32298277828249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-128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5.5525400000000005</v>
      </c>
      <c r="E39">
        <f>GT_NG!Q39</f>
        <v>6.2484476534296043</v>
      </c>
      <c r="F39">
        <f>GT_Spot!Q39</f>
        <v>0</v>
      </c>
      <c r="G39">
        <f>PPCL_NG!Q39</f>
        <v>22.27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598.60152015827566</v>
      </c>
      <c r="P39" s="36">
        <v>32.86</v>
      </c>
      <c r="Q39" s="36">
        <v>9.67</v>
      </c>
      <c r="R39" s="38">
        <v>26.3</v>
      </c>
      <c r="S39" s="38">
        <v>0</v>
      </c>
      <c r="T39" s="37">
        <f>SUMPRODUCT(LTA!J39:AN39,LTA!J$101:AN$101,LTA!J$104:AN$104)</f>
        <v>177.77</v>
      </c>
      <c r="U39" s="37">
        <f>SUMPRODUCT(LTA!J39:AN39,LTA!J$102:AN$102,LTA!J$104:AN$104)</f>
        <v>111.1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-194</v>
      </c>
      <c r="AA39" s="75">
        <f>STOA!I39</f>
        <v>187.99</v>
      </c>
      <c r="AB39" s="75">
        <f>-STOA!O39</f>
        <v>0</v>
      </c>
      <c r="AC39">
        <f t="shared" si="0"/>
        <v>13.789130838732319</v>
      </c>
      <c r="AD39">
        <f t="shared" si="1"/>
        <v>876.16562640586949</v>
      </c>
      <c r="AE39">
        <f>'IDT-1'!C39</f>
        <v>0</v>
      </c>
      <c r="AF39" s="24"/>
      <c r="AG39">
        <f t="shared" si="2"/>
        <v>876.16562640586949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-143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5.5525400000000005</v>
      </c>
      <c r="E40">
        <f>GT_NG!Q40</f>
        <v>6.2484476534296043</v>
      </c>
      <c r="F40">
        <f>GT_Spot!Q40</f>
        <v>0</v>
      </c>
      <c r="G40">
        <f>PPCL_NG!Q40</f>
        <v>22.27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588.11084348463532</v>
      </c>
      <c r="P40" s="36">
        <v>32.86</v>
      </c>
      <c r="Q40" s="36">
        <v>9.67</v>
      </c>
      <c r="R40" s="38">
        <v>26.3</v>
      </c>
      <c r="S40" s="38">
        <v>0</v>
      </c>
      <c r="T40" s="37">
        <f>SUMPRODUCT(LTA!J40:AN40,LTA!J$101:AN$101,LTA!J$104:AN$104)</f>
        <v>189.67</v>
      </c>
      <c r="U40" s="37">
        <f>SUMPRODUCT(LTA!J40:AN40,LTA!J$102:AN$102,LTA!J$104:AN$104)</f>
        <v>109.37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-174</v>
      </c>
      <c r="AA40" s="75">
        <f>STOA!I40</f>
        <v>187.99</v>
      </c>
      <c r="AB40" s="75">
        <f>-STOA!O40</f>
        <v>0</v>
      </c>
      <c r="AC40">
        <f t="shared" si="0"/>
        <v>13.582111950993792</v>
      </c>
      <c r="AD40">
        <f t="shared" si="1"/>
        <v>899.05196861996774</v>
      </c>
      <c r="AE40">
        <f>'IDT-1'!C40</f>
        <v>0</v>
      </c>
      <c r="AF40" s="24"/>
      <c r="AG40">
        <f t="shared" si="2"/>
        <v>899.05196861996774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-140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5.5525400000000005</v>
      </c>
      <c r="E41">
        <f>GT_NG!Q41</f>
        <v>6.2484476534296043</v>
      </c>
      <c r="F41">
        <f>GT_Spot!Q41</f>
        <v>0</v>
      </c>
      <c r="G41">
        <f>PPCL_NG!Q41</f>
        <v>22.27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576.97283181113778</v>
      </c>
      <c r="P41" s="36">
        <v>32.86</v>
      </c>
      <c r="Q41" s="36">
        <v>9.67</v>
      </c>
      <c r="R41" s="38">
        <v>26.3</v>
      </c>
      <c r="S41" s="38">
        <v>0</v>
      </c>
      <c r="T41" s="37">
        <f>SUMPRODUCT(LTA!J41:AN41,LTA!J$101:AN$101,LTA!J$104:AN$104)</f>
        <v>198.53</v>
      </c>
      <c r="U41" s="37">
        <f>SUMPRODUCT(LTA!J41:AN41,LTA!J$102:AN$102,LTA!J$104:AN$104)</f>
        <v>109.39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-169</v>
      </c>
      <c r="AA41" s="75">
        <f>STOA!I41</f>
        <v>187.99</v>
      </c>
      <c r="AB41" s="75">
        <f>-STOA!O41</f>
        <v>0</v>
      </c>
      <c r="AC41">
        <f t="shared" si="0"/>
        <v>13.278141367556763</v>
      </c>
      <c r="AD41">
        <f t="shared" si="1"/>
        <v>929.09792752990722</v>
      </c>
      <c r="AE41">
        <f>'IDT-1'!C41</f>
        <v>0</v>
      </c>
      <c r="AF41" s="24"/>
      <c r="AG41">
        <f t="shared" si="2"/>
        <v>929.09792752990722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-113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5.5525400000000005</v>
      </c>
      <c r="E42">
        <f>GT_NG!Q42</f>
        <v>6.2484476534296043</v>
      </c>
      <c r="F42">
        <f>GT_Spot!Q42</f>
        <v>0</v>
      </c>
      <c r="G42">
        <f>PPCL_NG!Q42</f>
        <v>22.27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576.50192914468164</v>
      </c>
      <c r="P42" s="36">
        <v>32.86</v>
      </c>
      <c r="Q42" s="36">
        <v>9.6670236995998753</v>
      </c>
      <c r="R42" s="38">
        <v>26.3</v>
      </c>
      <c r="S42" s="38">
        <v>0</v>
      </c>
      <c r="T42" s="37">
        <f>SUMPRODUCT(LTA!J42:AN42,LTA!J$101:AN$101,LTA!J$104:AN$104)</f>
        <v>206.45999999999998</v>
      </c>
      <c r="U42" s="37">
        <f>SUMPRODUCT(LTA!J42:AN42,LTA!J$102:AN$102,LTA!J$104:AN$104)</f>
        <v>109.36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-96</v>
      </c>
      <c r="AA42" s="75">
        <f>STOA!I42</f>
        <v>187.99</v>
      </c>
      <c r="AB42" s="75">
        <f>-STOA!O42</f>
        <v>0</v>
      </c>
      <c r="AC42">
        <f t="shared" si="0"/>
        <v>13.263588084948671</v>
      </c>
      <c r="AD42">
        <f t="shared" si="1"/>
        <v>945.53860184565906</v>
      </c>
      <c r="AE42">
        <f>'IDT-1'!C42</f>
        <v>0</v>
      </c>
      <c r="AF42" s="24"/>
      <c r="AG42">
        <f t="shared" si="2"/>
        <v>945.53860184565906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-177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5.5525400000000005</v>
      </c>
      <c r="E43">
        <f>GT_NG!Q43</f>
        <v>6.2484476534296043</v>
      </c>
      <c r="F43">
        <f>GT_Spot!Q43</f>
        <v>0</v>
      </c>
      <c r="G43">
        <f>PPCL_NG!Q43</f>
        <v>21.978554042497205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579.72058234243968</v>
      </c>
      <c r="P43" s="36">
        <v>32.86</v>
      </c>
      <c r="Q43" s="36">
        <v>9.6670236995998753</v>
      </c>
      <c r="R43" s="38">
        <v>26.3</v>
      </c>
      <c r="S43" s="38">
        <v>0</v>
      </c>
      <c r="T43" s="37">
        <f>SUMPRODUCT(LTA!J43:AN43,LTA!J$101:AN$101,LTA!J$104:AN$104)</f>
        <v>216.21999999999997</v>
      </c>
      <c r="U43" s="37">
        <f>SUMPRODUCT(LTA!J43:AN43,LTA!J$102:AN$102,LTA!J$104:AN$104)</f>
        <v>61.29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-55</v>
      </c>
      <c r="AA43" s="75">
        <f>STOA!I43</f>
        <v>187.99</v>
      </c>
      <c r="AB43" s="75">
        <f>-STOA!O43</f>
        <v>0</v>
      </c>
      <c r="AC43">
        <f t="shared" si="0"/>
        <v>12.463922494942176</v>
      </c>
      <c r="AD43">
        <f t="shared" si="1"/>
        <v>965.95547467592087</v>
      </c>
      <c r="AE43">
        <f>'IDT-1'!C43</f>
        <v>0</v>
      </c>
      <c r="AF43" s="24"/>
      <c r="AG43">
        <f t="shared" si="2"/>
        <v>965.95547467592087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-163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5.5525400000000005</v>
      </c>
      <c r="E44">
        <f>GT_NG!Q44</f>
        <v>6.2484476534296043</v>
      </c>
      <c r="F44">
        <f>GT_Spot!Q44</f>
        <v>0</v>
      </c>
      <c r="G44">
        <f>PPCL_NG!Q44</f>
        <v>21.978554042497205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577.83347626632587</v>
      </c>
      <c r="P44" s="36">
        <v>32.86</v>
      </c>
      <c r="Q44" s="36">
        <v>9.6670236995998753</v>
      </c>
      <c r="R44" s="38">
        <v>26.3</v>
      </c>
      <c r="S44" s="38">
        <v>0</v>
      </c>
      <c r="T44" s="37">
        <f>SUMPRODUCT(LTA!J44:AN44,LTA!J$101:AN$101,LTA!J$104:AN$104)</f>
        <v>221.42</v>
      </c>
      <c r="U44" s="37">
        <f>SUMPRODUCT(LTA!J44:AN44,LTA!J$102:AN$102,LTA!J$104:AN$104)</f>
        <v>61.3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-40</v>
      </c>
      <c r="AA44" s="75">
        <f>STOA!I44</f>
        <v>187.99</v>
      </c>
      <c r="AB44" s="75">
        <f>-STOA!O44</f>
        <v>0</v>
      </c>
      <c r="AC44">
        <f t="shared" si="0"/>
        <v>12.306723283506271</v>
      </c>
      <c r="AD44">
        <f t="shared" si="1"/>
        <v>990.43556781124289</v>
      </c>
      <c r="AE44">
        <f>'IDT-1'!C44</f>
        <v>0</v>
      </c>
      <c r="AF44" s="24"/>
      <c r="AG44">
        <f t="shared" si="2"/>
        <v>990.43556781124289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-157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5.5525400000000005</v>
      </c>
      <c r="E45">
        <f>GT_NG!Q45</f>
        <v>6.2484476534296043</v>
      </c>
      <c r="F45">
        <f>GT_Spot!Q45</f>
        <v>0</v>
      </c>
      <c r="G45">
        <f>PPCL_NG!Q45</f>
        <v>21.978554042497205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577.99386449313852</v>
      </c>
      <c r="P45" s="36">
        <v>32.86</v>
      </c>
      <c r="Q45" s="36">
        <v>9.6670236995998753</v>
      </c>
      <c r="R45" s="38">
        <v>26.3</v>
      </c>
      <c r="S45" s="38">
        <v>0</v>
      </c>
      <c r="T45" s="37">
        <f>SUMPRODUCT(LTA!J45:AN45,LTA!J$101:AN$101,LTA!J$104:AN$104)</f>
        <v>225.48999999999998</v>
      </c>
      <c r="U45" s="37">
        <f>SUMPRODUCT(LTA!J45:AN45,LTA!J$102:AN$102,LTA!J$104:AN$104)</f>
        <v>61.269999999999996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-30</v>
      </c>
      <c r="AA45" s="75">
        <f>STOA!I45</f>
        <v>187.99</v>
      </c>
      <c r="AB45" s="75">
        <f>-STOA!O45</f>
        <v>0</v>
      </c>
      <c r="AC45">
        <f t="shared" si="0"/>
        <v>12.12173351184734</v>
      </c>
      <c r="AD45">
        <f t="shared" si="1"/>
        <v>1019.8209458097145</v>
      </c>
      <c r="AE45">
        <f>'IDT-1'!C45</f>
        <v>0</v>
      </c>
      <c r="AF45" s="24"/>
      <c r="AG45">
        <f t="shared" si="2"/>
        <v>1019.8209458097145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-142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5.5525400000000005</v>
      </c>
      <c r="E46">
        <f>GT_NG!Q46</f>
        <v>6.2484476534296043</v>
      </c>
      <c r="F46">
        <f>GT_Spot!Q46</f>
        <v>0</v>
      </c>
      <c r="G46">
        <f>PPCL_NG!Q46</f>
        <v>21.978554042497205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577.72216812371187</v>
      </c>
      <c r="P46" s="36">
        <v>32.86</v>
      </c>
      <c r="Q46" s="36">
        <v>9.6670236995998753</v>
      </c>
      <c r="R46" s="38">
        <v>26.3</v>
      </c>
      <c r="S46" s="38">
        <v>0</v>
      </c>
      <c r="T46" s="37">
        <f>SUMPRODUCT(LTA!J46:AN46,LTA!J$101:AN$101,LTA!J$104:AN$104)</f>
        <v>229.21</v>
      </c>
      <c r="U46" s="37">
        <f>SUMPRODUCT(LTA!J46:AN46,LTA!J$102:AN$102,LTA!J$104:AN$104)</f>
        <v>62.44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</v>
      </c>
      <c r="AA46" s="75">
        <f>STOA!I46</f>
        <v>187.99</v>
      </c>
      <c r="AB46" s="75">
        <f>-STOA!O46</f>
        <v>0</v>
      </c>
      <c r="AC46">
        <f t="shared" si="0"/>
        <v>12.046958926007846</v>
      </c>
      <c r="AD46">
        <f t="shared" si="1"/>
        <v>1037.5140240261273</v>
      </c>
      <c r="AE46">
        <f>'IDT-1'!C46</f>
        <v>0</v>
      </c>
      <c r="AF46" s="24"/>
      <c r="AG46">
        <f t="shared" si="2"/>
        <v>1037.5140240261273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-144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5.5525400000000005</v>
      </c>
      <c r="E47">
        <f>GT_NG!Q47</f>
        <v>6.2484476534296043</v>
      </c>
      <c r="F47">
        <f>GT_Spot!Q47</f>
        <v>0</v>
      </c>
      <c r="G47">
        <f>PPCL_NG!Q47</f>
        <v>21.978554042497205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578.30255477519029</v>
      </c>
      <c r="P47" s="36">
        <v>32.86</v>
      </c>
      <c r="Q47" s="36">
        <v>9.6670236995998753</v>
      </c>
      <c r="R47" s="38">
        <v>26.3</v>
      </c>
      <c r="S47" s="38">
        <v>0</v>
      </c>
      <c r="T47" s="37">
        <f>SUMPRODUCT(LTA!J47:AN47,LTA!J$101:AN$101,LTA!J$104:AN$104)</f>
        <v>228.81</v>
      </c>
      <c r="U47" s="37">
        <f>SUMPRODUCT(LTA!J47:AN47,LTA!J$102:AN$102,LTA!J$104:AN$104)</f>
        <v>62.629999999999995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-5</v>
      </c>
      <c r="AA47" s="75">
        <f>STOA!I47</f>
        <v>187.99</v>
      </c>
      <c r="AB47" s="75">
        <f>-STOA!O47</f>
        <v>0</v>
      </c>
      <c r="AC47">
        <f t="shared" si="0"/>
        <v>11.854899523052563</v>
      </c>
      <c r="AD47">
        <f t="shared" si="1"/>
        <v>1060.0764700805612</v>
      </c>
      <c r="AE47">
        <f>'IDT-1'!C47</f>
        <v>0</v>
      </c>
      <c r="AF47" s="24"/>
      <c r="AG47">
        <f t="shared" si="2"/>
        <v>1060.0764700805612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-132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5.5525400000000005</v>
      </c>
      <c r="E48">
        <f>GT_NG!Q48</f>
        <v>6.2484476534296043</v>
      </c>
      <c r="F48">
        <f>GT_Spot!Q48</f>
        <v>0</v>
      </c>
      <c r="G48">
        <f>PPCL_NG!Q48</f>
        <v>21.978554042497205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578.30324905923476</v>
      </c>
      <c r="P48" s="36">
        <v>32.86</v>
      </c>
      <c r="Q48" s="36">
        <v>9.6670236995998753</v>
      </c>
      <c r="R48" s="38">
        <v>26.3</v>
      </c>
      <c r="S48" s="38">
        <v>0</v>
      </c>
      <c r="T48" s="37">
        <f>SUMPRODUCT(LTA!J48:AN48,LTA!J$101:AN$101,LTA!J$104:AN$104)</f>
        <v>229</v>
      </c>
      <c r="U48" s="37">
        <f>SUMPRODUCT(LTA!J48:AN48,LTA!J$102:AN$102,LTA!J$104:AN$104)</f>
        <v>62.75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187.99</v>
      </c>
      <c r="AB48" s="75">
        <f>-STOA!O48</f>
        <v>0</v>
      </c>
      <c r="AC48">
        <f t="shared" si="0"/>
        <v>11.82212112266337</v>
      </c>
      <c r="AD48">
        <f t="shared" si="1"/>
        <v>1064.4199427649946</v>
      </c>
      <c r="AE48">
        <f>'IDT-1'!C48</f>
        <v>0</v>
      </c>
      <c r="AF48" s="24"/>
      <c r="AG48">
        <f t="shared" si="2"/>
        <v>1064.4199427649946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-133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5.5525400000000005</v>
      </c>
      <c r="E49">
        <f>GT_NG!Q49</f>
        <v>6.2484476534296043</v>
      </c>
      <c r="F49">
        <f>GT_Spot!Q49</f>
        <v>0</v>
      </c>
      <c r="G49">
        <f>PPCL_NG!Q49</f>
        <v>21.978554042497205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586.25208458317059</v>
      </c>
      <c r="P49" s="36">
        <v>32.86</v>
      </c>
      <c r="Q49" s="36">
        <v>9.6670236995998753</v>
      </c>
      <c r="R49" s="38">
        <v>26.3</v>
      </c>
      <c r="S49" s="38">
        <v>0</v>
      </c>
      <c r="T49" s="37">
        <f>SUMPRODUCT(LTA!J49:AN49,LTA!J$101:AN$101,LTA!J$104:AN$104)</f>
        <v>216.22</v>
      </c>
      <c r="U49" s="37">
        <f>SUMPRODUCT(LTA!J49:AN49,LTA!J$102:AN$102,LTA!J$104:AN$104)</f>
        <v>62.919999999999995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187.99</v>
      </c>
      <c r="AB49" s="75">
        <f>-STOA!O49</f>
        <v>0</v>
      </c>
      <c r="AC49">
        <f t="shared" si="0"/>
        <v>11.781102875274005</v>
      </c>
      <c r="AD49">
        <f t="shared" si="1"/>
        <v>1059.7997965363199</v>
      </c>
      <c r="AE49">
        <f>'IDT-1'!C49</f>
        <v>0</v>
      </c>
      <c r="AF49" s="24"/>
      <c r="AG49">
        <f t="shared" si="2"/>
        <v>1059.7997965363199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-133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5.5525400000000005</v>
      </c>
      <c r="E50">
        <f>GT_NG!Q50</f>
        <v>6.2484476534296043</v>
      </c>
      <c r="F50">
        <f>GT_Spot!Q50</f>
        <v>0</v>
      </c>
      <c r="G50">
        <f>PPCL_NG!Q50</f>
        <v>21.978554042497205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586.16239449386194</v>
      </c>
      <c r="P50" s="36">
        <v>32.86</v>
      </c>
      <c r="Q50" s="36">
        <v>9.6670236995998753</v>
      </c>
      <c r="R50" s="38">
        <v>26.3</v>
      </c>
      <c r="S50" s="38">
        <v>0</v>
      </c>
      <c r="T50" s="37">
        <f>SUMPRODUCT(LTA!J50:AN50,LTA!J$101:AN$101,LTA!J$104:AN$104)</f>
        <v>217.6</v>
      </c>
      <c r="U50" s="37">
        <f>SUMPRODUCT(LTA!J50:AN50,LTA!J$102:AN$102,LTA!J$104:AN$104)</f>
        <v>62.989999999999995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187.99</v>
      </c>
      <c r="AB50" s="75">
        <f>-STOA!O50</f>
        <v>0</v>
      </c>
      <c r="AC50">
        <f t="shared" si="0"/>
        <v>11.713170454788331</v>
      </c>
      <c r="AD50">
        <f t="shared" si="1"/>
        <v>1070.2280388674972</v>
      </c>
      <c r="AE50">
        <f>'IDT-1'!C50</f>
        <v>0</v>
      </c>
      <c r="AF50" s="24"/>
      <c r="AG50">
        <f t="shared" si="2"/>
        <v>1070.2280388674972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-124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5.5525400000000005</v>
      </c>
      <c r="E51">
        <f>GT_NG!Q51</f>
        <v>6.2484476534296043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578.95504022797365</v>
      </c>
      <c r="P51" s="36">
        <v>32.86</v>
      </c>
      <c r="Q51" s="36">
        <v>9.6670236995998753</v>
      </c>
      <c r="R51" s="38">
        <v>26.3</v>
      </c>
      <c r="S51" s="38">
        <v>0</v>
      </c>
      <c r="T51" s="37">
        <f>SUMPRODUCT(LTA!J51:AN51,LTA!J$101:AN$101,LTA!J$104:AN$104)</f>
        <v>221.07</v>
      </c>
      <c r="U51" s="37">
        <f>SUMPRODUCT(LTA!J51:AN51,LTA!J$102:AN$102,LTA!J$104:AN$104)</f>
        <v>63.029999999999994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187.99</v>
      </c>
      <c r="AB51" s="75">
        <f>-STOA!O51</f>
        <v>0</v>
      </c>
      <c r="AC51">
        <f t="shared" si="0"/>
        <v>11.904115394685032</v>
      </c>
      <c r="AD51">
        <f t="shared" si="1"/>
        <v>1045.5311856192147</v>
      </c>
      <c r="AE51">
        <f>'IDT-1'!C51</f>
        <v>0</v>
      </c>
      <c r="AF51" s="24"/>
      <c r="AG51">
        <f t="shared" si="2"/>
        <v>1045.5311856192147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-147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5.5525400000000005</v>
      </c>
      <c r="E52">
        <f>GT_NG!Q52</f>
        <v>6.2484476534296043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578.14179309239125</v>
      </c>
      <c r="P52" s="36">
        <v>32.86</v>
      </c>
      <c r="Q52" s="36">
        <v>9.6670236995998753</v>
      </c>
      <c r="R52" s="38">
        <v>26.3</v>
      </c>
      <c r="S52" s="38">
        <v>0</v>
      </c>
      <c r="T52" s="37">
        <f>SUMPRODUCT(LTA!J52:AN52,LTA!J$101:AN$101,LTA!J$104:AN$104)</f>
        <v>222.19</v>
      </c>
      <c r="U52" s="37">
        <f>SUMPRODUCT(LTA!J52:AN52,LTA!J$102:AN$102,LTA!J$104:AN$104)</f>
        <v>61.58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187.99</v>
      </c>
      <c r="AB52" s="75">
        <f>-STOA!O52</f>
        <v>0</v>
      </c>
      <c r="AC52">
        <f t="shared" si="0"/>
        <v>11.814151672192148</v>
      </c>
      <c r="AD52">
        <f t="shared" si="1"/>
        <v>1053.4779022061252</v>
      </c>
      <c r="AE52">
        <f>'IDT-1'!C52</f>
        <v>0</v>
      </c>
      <c r="AF52" s="24"/>
      <c r="AG52">
        <f t="shared" si="2"/>
        <v>1053.4779022061252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-138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5.5525400000000005</v>
      </c>
      <c r="E53">
        <f>GT_NG!Q53</f>
        <v>6.2484476534296043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555.15887554604819</v>
      </c>
      <c r="P53" s="36">
        <v>32.86</v>
      </c>
      <c r="Q53" s="36">
        <v>9.6670236995998753</v>
      </c>
      <c r="R53" s="38">
        <v>26.3</v>
      </c>
      <c r="S53" s="38">
        <v>0</v>
      </c>
      <c r="T53" s="37">
        <f>SUMPRODUCT(LTA!J53:AN53,LTA!J$101:AN$101,LTA!J$104:AN$104)</f>
        <v>225.79</v>
      </c>
      <c r="U53" s="37">
        <f>SUMPRODUCT(LTA!J53:AN53,LTA!J$102:AN$102,LTA!J$104:AN$104)</f>
        <v>61.629999999999995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187.99</v>
      </c>
      <c r="AB53" s="75">
        <f>-STOA!O53</f>
        <v>0</v>
      </c>
      <c r="AC53">
        <f t="shared" si="0"/>
        <v>11.413190682207249</v>
      </c>
      <c r="AD53">
        <f t="shared" si="1"/>
        <v>1060.545945649767</v>
      </c>
      <c r="AE53">
        <f>'IDT-1'!C53</f>
        <v>0</v>
      </c>
      <c r="AF53" s="24"/>
      <c r="AG53">
        <f t="shared" si="2"/>
        <v>1060.545945649767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-112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5.5525400000000005</v>
      </c>
      <c r="E54">
        <f>GT_NG!Q54</f>
        <v>6.2484476534296043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555.15811740645688</v>
      </c>
      <c r="P54" s="36">
        <v>32.86</v>
      </c>
      <c r="Q54" s="36">
        <v>9.6670236995998753</v>
      </c>
      <c r="R54" s="38">
        <v>26.3</v>
      </c>
      <c r="S54" s="38">
        <v>0</v>
      </c>
      <c r="T54" s="37">
        <f>SUMPRODUCT(LTA!J54:AN54,LTA!J$101:AN$101,LTA!J$104:AN$104)</f>
        <v>246</v>
      </c>
      <c r="U54" s="37">
        <f>SUMPRODUCT(LTA!J54:AN54,LTA!J$102:AN$102,LTA!J$104:AN$104)</f>
        <v>61.699999999999996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187.99</v>
      </c>
      <c r="AB54" s="75">
        <f>-STOA!O54</f>
        <v>0</v>
      </c>
      <c r="AC54">
        <f t="shared" si="0"/>
        <v>11.4939886078347</v>
      </c>
      <c r="AD54">
        <f t="shared" si="1"/>
        <v>1091.7443895845483</v>
      </c>
      <c r="AE54">
        <f>'IDT-1'!C54</f>
        <v>0</v>
      </c>
      <c r="AF54" s="24"/>
      <c r="AG54">
        <f t="shared" si="2"/>
        <v>1091.7443895845483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-101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5.5525400000000005</v>
      </c>
      <c r="E55">
        <f>GT_NG!Q55</f>
        <v>6.2484476534296043</v>
      </c>
      <c r="F55">
        <f>GT_Spot!Q55</f>
        <v>0</v>
      </c>
      <c r="G55">
        <f>PPCL_NG!Q55</f>
        <v>24.188387440837282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561.742466815738</v>
      </c>
      <c r="P55" s="36">
        <v>32.86</v>
      </c>
      <c r="Q55" s="36">
        <v>9.6670236995998753</v>
      </c>
      <c r="R55" s="38">
        <v>26.3</v>
      </c>
      <c r="S55" s="38">
        <v>0</v>
      </c>
      <c r="T55" s="37">
        <f>SUMPRODUCT(LTA!J55:AN55,LTA!J$101:AN$101,LTA!J$104:AN$104)</f>
        <v>247.18</v>
      </c>
      <c r="U55" s="37">
        <f>SUMPRODUCT(LTA!J55:AN55,LTA!J$102:AN$102,LTA!J$104:AN$104)</f>
        <v>61.75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187.99</v>
      </c>
      <c r="AB55" s="75">
        <f>-STOA!O55</f>
        <v>0</v>
      </c>
      <c r="AC55">
        <f t="shared" si="0"/>
        <v>11.500769799460372</v>
      </c>
      <c r="AD55">
        <f t="shared" si="1"/>
        <v>1106.5703452430409</v>
      </c>
      <c r="AE55">
        <f>'IDT-1'!C55</f>
        <v>0</v>
      </c>
      <c r="AF55" s="24"/>
      <c r="AG55">
        <f t="shared" si="2"/>
        <v>1106.5703452430409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-94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5.5525400000000005</v>
      </c>
      <c r="E56">
        <f>GT_NG!Q56</f>
        <v>6.2484476534296043</v>
      </c>
      <c r="F56">
        <f>GT_Spot!Q56</f>
        <v>0</v>
      </c>
      <c r="G56">
        <f>PPCL_NG!Q56</f>
        <v>24.188387440837282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559.68225574902249</v>
      </c>
      <c r="P56" s="36">
        <v>32.86</v>
      </c>
      <c r="Q56" s="36">
        <v>9.6670236995998753</v>
      </c>
      <c r="R56" s="38">
        <v>26.3</v>
      </c>
      <c r="S56" s="38">
        <v>0</v>
      </c>
      <c r="T56" s="37">
        <f>SUMPRODUCT(LTA!J56:AN56,LTA!J$101:AN$101,LTA!J$104:AN$104)</f>
        <v>248.39</v>
      </c>
      <c r="U56" s="37">
        <f>SUMPRODUCT(LTA!J56:AN56,LTA!J$102:AN$102,LTA!J$104:AN$104)</f>
        <v>61.809999999999995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187.99</v>
      </c>
      <c r="AB56" s="75">
        <f>-STOA!O56</f>
        <v>0</v>
      </c>
      <c r="AC56">
        <f t="shared" si="0"/>
        <v>11.458303431984495</v>
      </c>
      <c r="AD56">
        <f t="shared" si="1"/>
        <v>1109.8226005438014</v>
      </c>
      <c r="AE56">
        <f>'IDT-1'!C56</f>
        <v>0</v>
      </c>
      <c r="AF56" s="24"/>
      <c r="AG56">
        <f t="shared" si="2"/>
        <v>1109.8226005438014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5.5525400000000005</v>
      </c>
      <c r="E57">
        <f>GT_NG!Q57</f>
        <v>6.2484476534296043</v>
      </c>
      <c r="F57">
        <f>GT_Spot!Q57</f>
        <v>0</v>
      </c>
      <c r="G57">
        <f>PPCL_NG!Q57</f>
        <v>23.621619186350852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560.01403239794445</v>
      </c>
      <c r="P57" s="36">
        <v>32.86</v>
      </c>
      <c r="Q57" s="36">
        <v>9.6670236995998753</v>
      </c>
      <c r="R57" s="38">
        <v>26.3</v>
      </c>
      <c r="S57" s="38">
        <v>0</v>
      </c>
      <c r="T57" s="37">
        <f>SUMPRODUCT(LTA!J57:AN57,LTA!J$101:AN$101,LTA!J$104:AN$104)</f>
        <v>248.63</v>
      </c>
      <c r="U57" s="37">
        <f>SUMPRODUCT(LTA!J57:AN57,LTA!J$102:AN$102,LTA!J$104:AN$104)</f>
        <v>61.929999999999993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187.99</v>
      </c>
      <c r="AB57" s="75">
        <f>-STOA!O57</f>
        <v>0</v>
      </c>
      <c r="AC57">
        <f t="shared" si="0"/>
        <v>11.379500358155768</v>
      </c>
      <c r="AD57">
        <f t="shared" si="1"/>
        <v>1119.0264120120655</v>
      </c>
      <c r="AE57">
        <f>'IDT-1'!C57</f>
        <v>0</v>
      </c>
      <c r="AF57" s="24"/>
      <c r="AG57">
        <f t="shared" si="2"/>
        <v>1119.0264120120655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-81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5.5525400000000005</v>
      </c>
      <c r="E58">
        <f>GT_NG!Q58</f>
        <v>6.2484476534296043</v>
      </c>
      <c r="F58">
        <f>GT_Spot!Q58</f>
        <v>0</v>
      </c>
      <c r="G58">
        <f>PPCL_NG!Q58</f>
        <v>23.621619186350852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558.89599011522682</v>
      </c>
      <c r="P58" s="36">
        <v>32.86</v>
      </c>
      <c r="Q58" s="36">
        <v>9.6670236995998753</v>
      </c>
      <c r="R58" s="38">
        <v>26.3</v>
      </c>
      <c r="S58" s="38">
        <v>0</v>
      </c>
      <c r="T58" s="37">
        <f>SUMPRODUCT(LTA!J58:AN58,LTA!J$101:AN$101,LTA!J$104:AN$104)</f>
        <v>245.06</v>
      </c>
      <c r="U58" s="37">
        <f>SUMPRODUCT(LTA!J58:AN58,LTA!J$102:AN$102,LTA!J$104:AN$104)</f>
        <v>62.059999999999995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187.99</v>
      </c>
      <c r="AB58" s="75">
        <f>-STOA!O58</f>
        <v>0</v>
      </c>
      <c r="AC58">
        <f t="shared" si="0"/>
        <v>11.179583290668338</v>
      </c>
      <c r="AD58">
        <f t="shared" si="1"/>
        <v>1132.6682867968354</v>
      </c>
      <c r="AE58">
        <f>'IDT-1'!C58</f>
        <v>0</v>
      </c>
      <c r="AF58" s="24"/>
      <c r="AG58">
        <f t="shared" si="2"/>
        <v>1132.6682867968354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-63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5.5525400000000005</v>
      </c>
      <c r="E59">
        <f>GT_NG!Q59</f>
        <v>6.2484476534296043</v>
      </c>
      <c r="F59">
        <f>GT_Spot!Q59</f>
        <v>0</v>
      </c>
      <c r="G59">
        <f>PPCL_NG!Q59</f>
        <v>23.621619186350852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562.57141083846898</v>
      </c>
      <c r="P59" s="36">
        <v>32.86</v>
      </c>
      <c r="Q59" s="36">
        <v>9.6670236995998753</v>
      </c>
      <c r="R59" s="38">
        <v>26.3</v>
      </c>
      <c r="S59" s="38">
        <v>0</v>
      </c>
      <c r="T59" s="37">
        <f>SUMPRODUCT(LTA!J59:AN59,LTA!J$101:AN$101,LTA!J$104:AN$104)</f>
        <v>232.53</v>
      </c>
      <c r="U59" s="37">
        <f>SUMPRODUCT(LTA!J59:AN59,LTA!J$102:AN$102,LTA!J$104:AN$104)</f>
        <v>62.14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187.99</v>
      </c>
      <c r="AB59" s="75">
        <f>-STOA!O59</f>
        <v>0</v>
      </c>
      <c r="AC59">
        <f t="shared" si="0"/>
        <v>10.747241892145055</v>
      </c>
      <c r="AD59">
        <f t="shared" si="1"/>
        <v>1164.3260489186009</v>
      </c>
      <c r="AE59">
        <f>'IDT-1'!C59</f>
        <v>0</v>
      </c>
      <c r="AF59" s="24"/>
      <c r="AG59">
        <f t="shared" si="2"/>
        <v>1164.3260489186009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-23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5.5525400000000005</v>
      </c>
      <c r="E60">
        <f>GT_NG!Q60</f>
        <v>6.2484476534296043</v>
      </c>
      <c r="F60">
        <f>GT_Spot!Q60</f>
        <v>0</v>
      </c>
      <c r="G60">
        <f>PPCL_NG!Q60</f>
        <v>23.621619186350852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564.94715894589797</v>
      </c>
      <c r="P60" s="36">
        <v>32.86</v>
      </c>
      <c r="Q60" s="36">
        <v>9.6670236995998753</v>
      </c>
      <c r="R60" s="38">
        <v>26.3</v>
      </c>
      <c r="S60" s="38">
        <v>0</v>
      </c>
      <c r="T60" s="37">
        <f>SUMPRODUCT(LTA!J60:AN60,LTA!J$101:AN$101,LTA!J$104:AN$104)</f>
        <v>226.68</v>
      </c>
      <c r="U60" s="37">
        <f>SUMPRODUCT(LTA!J60:AN60,LTA!J$102:AN$102,LTA!J$104:AN$104)</f>
        <v>61.86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187.99</v>
      </c>
      <c r="AB60" s="75">
        <f>-STOA!O60</f>
        <v>0</v>
      </c>
      <c r="AC60">
        <f t="shared" si="0"/>
        <v>10.874010770889948</v>
      </c>
      <c r="AD60">
        <f t="shared" si="1"/>
        <v>1142.445028147285</v>
      </c>
      <c r="AE60">
        <f>'IDT-1'!C60</f>
        <v>0</v>
      </c>
      <c r="AF60" s="24"/>
      <c r="AG60">
        <f t="shared" si="2"/>
        <v>1142.445028147285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-41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5.5525400000000005</v>
      </c>
      <c r="E61">
        <f>GT_NG!Q61</f>
        <v>6.2484476534296043</v>
      </c>
      <c r="F61">
        <f>GT_Spot!Q61</f>
        <v>0</v>
      </c>
      <c r="G61">
        <f>PPCL_NG!Q61</f>
        <v>23.621619186350852</v>
      </c>
      <c r="H61">
        <f>PPCL_Spot!Q61</f>
        <v>0</v>
      </c>
      <c r="I61">
        <f>Bawana_NG!Q61</f>
        <v>45.927902452390725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562.79816798250977</v>
      </c>
      <c r="P61" s="36">
        <v>32.86</v>
      </c>
      <c r="Q61" s="36">
        <v>9.6670236995998753</v>
      </c>
      <c r="R61" s="38">
        <v>26.3</v>
      </c>
      <c r="S61" s="38">
        <v>0</v>
      </c>
      <c r="T61" s="37">
        <f>SUMPRODUCT(LTA!J61:AN61,LTA!J$101:AN$101,LTA!J$104:AN$104)</f>
        <v>223.94</v>
      </c>
      <c r="U61" s="37">
        <f>SUMPRODUCT(LTA!J61:AN61,LTA!J$102:AN$102,LTA!J$104:AN$104)</f>
        <v>110.09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187.99</v>
      </c>
      <c r="AB61" s="75">
        <f>-STOA!O61</f>
        <v>0</v>
      </c>
      <c r="AC61">
        <f t="shared" si="0"/>
        <v>11.507187350171733</v>
      </c>
      <c r="AD61">
        <f t="shared" si="1"/>
        <v>1151.4885136241089</v>
      </c>
      <c r="AE61">
        <f>'IDT-1'!C61</f>
        <v>0</v>
      </c>
      <c r="AF61" s="24"/>
      <c r="AG61">
        <f t="shared" si="2"/>
        <v>1151.4885136241089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-72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5.5525400000000005</v>
      </c>
      <c r="E62">
        <f>GT_NG!Q62</f>
        <v>6.2484476534296043</v>
      </c>
      <c r="F62">
        <f>GT_Spot!Q62</f>
        <v>0</v>
      </c>
      <c r="G62">
        <f>PPCL_NG!Q62</f>
        <v>23.621619186350852</v>
      </c>
      <c r="H62">
        <f>PPCL_Spot!Q62</f>
        <v>0</v>
      </c>
      <c r="I62">
        <f>Bawana_NG!Q62</f>
        <v>45.927902452390725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564.17278923547303</v>
      </c>
      <c r="P62" s="36">
        <v>32.86</v>
      </c>
      <c r="Q62" s="36">
        <v>9.6670236995998753</v>
      </c>
      <c r="R62" s="38">
        <v>26.3</v>
      </c>
      <c r="S62" s="38">
        <v>0</v>
      </c>
      <c r="T62" s="37">
        <f>SUMPRODUCT(LTA!J62:AN62,LTA!J$101:AN$101,LTA!J$104:AN$104)</f>
        <v>214.62</v>
      </c>
      <c r="U62" s="37">
        <f>SUMPRODUCT(LTA!J62:AN62,LTA!J$102:AN$102,LTA!J$104:AN$104)</f>
        <v>110.17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187.99</v>
      </c>
      <c r="AB62" s="75">
        <f>-STOA!O62</f>
        <v>0</v>
      </c>
      <c r="AC62">
        <f t="shared" si="0"/>
        <v>11.269287594276101</v>
      </c>
      <c r="AD62">
        <f t="shared" si="1"/>
        <v>1162.8610346329679</v>
      </c>
      <c r="AE62">
        <f>'IDT-1'!C62</f>
        <v>0</v>
      </c>
      <c r="AF62" s="24"/>
      <c r="AG62">
        <f t="shared" si="2"/>
        <v>1162.8610346329679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-53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5.5525400000000005</v>
      </c>
      <c r="E63">
        <f>GT_NG!Q63</f>
        <v>6.2484476534296043</v>
      </c>
      <c r="F63">
        <f>GT_Spot!Q63</f>
        <v>0</v>
      </c>
      <c r="G63">
        <f>PPCL_NG!Q63</f>
        <v>23.621619186350852</v>
      </c>
      <c r="H63">
        <f>PPCL_Spot!Q63</f>
        <v>0</v>
      </c>
      <c r="I63">
        <f>Bawana_NG!Q63</f>
        <v>45.927902452390725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585.85774689387756</v>
      </c>
      <c r="P63" s="36">
        <v>68.319999999999993</v>
      </c>
      <c r="Q63" s="36">
        <v>9.6670236995998753</v>
      </c>
      <c r="R63" s="38">
        <v>26.3</v>
      </c>
      <c r="S63" s="38">
        <v>0</v>
      </c>
      <c r="T63" s="37">
        <f>SUMPRODUCT(LTA!J63:AN63,LTA!J$101:AN$101,LTA!J$104:AN$104)</f>
        <v>202.54</v>
      </c>
      <c r="U63" s="37">
        <f>SUMPRODUCT(LTA!J63:AN63,LTA!J$102:AN$102,LTA!J$104:AN$104)</f>
        <v>110.26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187.99</v>
      </c>
      <c r="AB63" s="75">
        <f>-STOA!O63</f>
        <v>0</v>
      </c>
      <c r="AC63">
        <f t="shared" si="0"/>
        <v>11.897482537247139</v>
      </c>
      <c r="AD63">
        <f t="shared" si="1"/>
        <v>1181.3877973484014</v>
      </c>
      <c r="AE63">
        <f>'IDT-1'!C63</f>
        <v>0</v>
      </c>
      <c r="AF63" s="24"/>
      <c r="AG63">
        <f t="shared" si="2"/>
        <v>1181.3877973484014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-79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5.5525400000000005</v>
      </c>
      <c r="E64">
        <f>GT_NG!Q64</f>
        <v>14.697562593268113</v>
      </c>
      <c r="F64">
        <f>GT_Spot!Q64</f>
        <v>0</v>
      </c>
      <c r="G64">
        <f>PPCL_NG!Q64</f>
        <v>23.621619186350852</v>
      </c>
      <c r="H64">
        <f>PPCL_Spot!Q64</f>
        <v>0</v>
      </c>
      <c r="I64">
        <f>Bawana_NG!Q64</f>
        <v>45.927902452390725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586.3364211181439</v>
      </c>
      <c r="P64" s="36">
        <v>68.319999999999993</v>
      </c>
      <c r="Q64" s="36">
        <v>9.6670236995998753</v>
      </c>
      <c r="R64" s="38">
        <v>26.3</v>
      </c>
      <c r="S64" s="38">
        <v>0</v>
      </c>
      <c r="T64" s="37">
        <f>SUMPRODUCT(LTA!J64:AN64,LTA!J$101:AN$101,LTA!J$104:AN$104)</f>
        <v>190.26999999999998</v>
      </c>
      <c r="U64" s="37">
        <f>SUMPRODUCT(LTA!J64:AN64,LTA!J$102:AN$102,LTA!J$104:AN$104)</f>
        <v>110.35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187.99</v>
      </c>
      <c r="AB64" s="75">
        <f>-STOA!O64</f>
        <v>0</v>
      </c>
      <c r="AC64">
        <f t="shared" si="0"/>
        <v>11.771203679147112</v>
      </c>
      <c r="AD64">
        <f t="shared" si="1"/>
        <v>1189.2618653706061</v>
      </c>
      <c r="AE64">
        <f>'IDT-1'!C64</f>
        <v>0</v>
      </c>
      <c r="AF64" s="24"/>
      <c r="AG64">
        <f t="shared" si="2"/>
        <v>1189.2618653706061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-68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5.5525400000000005</v>
      </c>
      <c r="E65">
        <f>GT_NG!Q65</f>
        <v>14.697562593268113</v>
      </c>
      <c r="F65">
        <f>GT_Spot!Q65</f>
        <v>0</v>
      </c>
      <c r="G65">
        <f>PPCL_NG!Q65</f>
        <v>23.621619186350852</v>
      </c>
      <c r="H65">
        <f>PPCL_Spot!Q65</f>
        <v>0</v>
      </c>
      <c r="I65">
        <f>Bawana_NG!Q65</f>
        <v>45.927902452390725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591.09357645293301</v>
      </c>
      <c r="P65" s="36">
        <v>68.319999999999993</v>
      </c>
      <c r="Q65" s="36">
        <v>18.827459867799814</v>
      </c>
      <c r="R65" s="38">
        <v>26.3</v>
      </c>
      <c r="S65" s="38">
        <v>0</v>
      </c>
      <c r="T65" s="37">
        <f>SUMPRODUCT(LTA!J65:AN65,LTA!J$101:AN$101,LTA!J$104:AN$104)</f>
        <v>178.71</v>
      </c>
      <c r="U65" s="37">
        <f>SUMPRODUCT(LTA!J65:AN65,LTA!J$102:AN$102,LTA!J$104:AN$104)</f>
        <v>110.42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187.99</v>
      </c>
      <c r="AB65" s="75">
        <f>-STOA!O65</f>
        <v>0</v>
      </c>
      <c r="AC65">
        <f t="shared" si="0"/>
        <v>11.712663336673657</v>
      </c>
      <c r="AD65">
        <f t="shared" si="1"/>
        <v>1200.7479972160688</v>
      </c>
      <c r="AE65">
        <f>'IDT-1'!C65</f>
        <v>0</v>
      </c>
      <c r="AF65" s="24"/>
      <c r="AG65">
        <f t="shared" si="2"/>
        <v>1200.7479972160688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-59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5.5525400000000005</v>
      </c>
      <c r="E66">
        <f>GT_NG!Q66</f>
        <v>14.697562593268113</v>
      </c>
      <c r="F66">
        <f>GT_Spot!Q66</f>
        <v>0</v>
      </c>
      <c r="G66">
        <f>PPCL_NG!Q66</f>
        <v>23.621619186350852</v>
      </c>
      <c r="H66">
        <f>PPCL_Spot!Q66</f>
        <v>0</v>
      </c>
      <c r="I66">
        <f>Bawana_NG!Q66</f>
        <v>45.927902452390725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591.09357645293301</v>
      </c>
      <c r="P66" s="36">
        <v>68.319999999999993</v>
      </c>
      <c r="Q66" s="36">
        <v>18.827459867799814</v>
      </c>
      <c r="R66" s="38">
        <v>26.3</v>
      </c>
      <c r="S66" s="38">
        <v>0</v>
      </c>
      <c r="T66" s="37">
        <f>SUMPRODUCT(LTA!J66:AN66,LTA!J$101:AN$101,LTA!J$104:AN$104)</f>
        <v>163.53</v>
      </c>
      <c r="U66" s="37">
        <f>SUMPRODUCT(LTA!J66:AN66,LTA!J$102:AN$102,LTA!J$104:AN$104)</f>
        <v>110.42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187.99</v>
      </c>
      <c r="AB66" s="75">
        <f>-STOA!O66</f>
        <v>0</v>
      </c>
      <c r="AC66">
        <f t="shared" si="0"/>
        <v>11.472541806407312</v>
      </c>
      <c r="AD66">
        <f t="shared" si="1"/>
        <v>1197.8081187463351</v>
      </c>
      <c r="AE66">
        <f>'IDT-1'!C66</f>
        <v>0</v>
      </c>
      <c r="AF66" s="24"/>
      <c r="AG66">
        <f t="shared" si="2"/>
        <v>1197.8081187463351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-47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5.5525400000000005</v>
      </c>
      <c r="E67">
        <f>GT_NG!Q67</f>
        <v>14.697562593268113</v>
      </c>
      <c r="F67">
        <f>GT_Spot!Q67</f>
        <v>0</v>
      </c>
      <c r="G67">
        <f>PPCL_NG!Q67</f>
        <v>23.621619186350852</v>
      </c>
      <c r="H67">
        <f>PPCL_Spot!Q67</f>
        <v>0</v>
      </c>
      <c r="I67">
        <f>Bawana_NG!Q67</f>
        <v>45.927902452390725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589.96681108690257</v>
      </c>
      <c r="P67" s="36">
        <v>62.107388031456338</v>
      </c>
      <c r="Q67" s="36">
        <v>18.827459867799814</v>
      </c>
      <c r="R67" s="38">
        <v>26.3</v>
      </c>
      <c r="S67" s="38">
        <v>0</v>
      </c>
      <c r="T67" s="37">
        <f>SUMPRODUCT(LTA!J67:AN67,LTA!J$101:AN$101,LTA!J$104:AN$104)</f>
        <v>164.13</v>
      </c>
      <c r="U67" s="37">
        <f>SUMPRODUCT(LTA!J67:AN67,LTA!J$102:AN$102,LTA!J$104:AN$104)</f>
        <v>110.42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187.99</v>
      </c>
      <c r="AB67" s="75">
        <f>-STOA!O67</f>
        <v>0</v>
      </c>
      <c r="AC67">
        <f t="shared" si="0"/>
        <v>11.395479030818674</v>
      </c>
      <c r="AD67">
        <f t="shared" si="1"/>
        <v>1193.1458041873498</v>
      </c>
      <c r="AE67">
        <f>'IDT-1'!C67</f>
        <v>0</v>
      </c>
      <c r="AF67" s="24"/>
      <c r="AG67">
        <f t="shared" si="2"/>
        <v>1193.1458041873498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-45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5.5525400000000005</v>
      </c>
      <c r="E68">
        <f>GT_NG!Q68</f>
        <v>14.697562593268113</v>
      </c>
      <c r="F68">
        <f>GT_Spot!Q68</f>
        <v>0</v>
      </c>
      <c r="G68">
        <f>PPCL_NG!Q68</f>
        <v>23.621619186350852</v>
      </c>
      <c r="H68">
        <f>PPCL_Spot!Q68</f>
        <v>0</v>
      </c>
      <c r="I68">
        <f>Bawana_NG!Q68</f>
        <v>45.927902452390725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589.96681108690257</v>
      </c>
      <c r="P68" s="36">
        <v>62.107388031456338</v>
      </c>
      <c r="Q68" s="36">
        <v>18.827459867799814</v>
      </c>
      <c r="R68" s="38">
        <v>26.3</v>
      </c>
      <c r="S68" s="38">
        <v>0</v>
      </c>
      <c r="T68" s="37">
        <f>SUMPRODUCT(LTA!J68:AN68,LTA!J$101:AN$101,LTA!J$104:AN$104)</f>
        <v>153.93</v>
      </c>
      <c r="U68" s="37">
        <f>SUMPRODUCT(LTA!J68:AN68,LTA!J$102:AN$102,LTA!J$104:AN$104)</f>
        <v>110.42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187.99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11.216937755596719</v>
      </c>
      <c r="AD68">
        <f t="shared" ref="AD68:AD98" si="4">SUM(B68:AB68,AI68:AR68)-AC68</f>
        <v>1193.1243454625717</v>
      </c>
      <c r="AE68">
        <f>'IDT-1'!C68</f>
        <v>0</v>
      </c>
      <c r="AF68" s="24"/>
      <c r="AG68">
        <f t="shared" ref="AG68:AG98" si="5">SUM(AD68:AF68)</f>
        <v>1193.1243454625717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-35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5.5525400000000005</v>
      </c>
      <c r="E69">
        <f>GT_NG!Q69</f>
        <v>14.697562593268113</v>
      </c>
      <c r="F69">
        <f>GT_Spot!Q69</f>
        <v>0</v>
      </c>
      <c r="G69">
        <f>PPCL_NG!Q69</f>
        <v>23.621619186350852</v>
      </c>
      <c r="H69">
        <f>PPCL_Spot!Q69</f>
        <v>0</v>
      </c>
      <c r="I69">
        <f>Bawana_NG!Q69</f>
        <v>45.927902452390725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588.01920662137138</v>
      </c>
      <c r="P69" s="36">
        <v>62.107388031456338</v>
      </c>
      <c r="Q69" s="36">
        <v>18.827459867799814</v>
      </c>
      <c r="R69" s="38">
        <v>23.15</v>
      </c>
      <c r="S69" s="38">
        <v>0</v>
      </c>
      <c r="T69" s="37">
        <f>SUMPRODUCT(LTA!J69:AN69,LTA!J$101:AN$101,LTA!J$104:AN$104)</f>
        <v>138.41</v>
      </c>
      <c r="U69" s="37">
        <f>SUMPRODUCT(LTA!J69:AN69,LTA!J$102:AN$102,LTA!J$104:AN$104)</f>
        <v>110.42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187.99</v>
      </c>
      <c r="AB69" s="75">
        <f>-STOA!O69</f>
        <v>0</v>
      </c>
      <c r="AC69">
        <f t="shared" si="3"/>
        <v>10.946721561078091</v>
      </c>
      <c r="AD69">
        <f t="shared" si="4"/>
        <v>1182.7769571915592</v>
      </c>
      <c r="AE69">
        <f>'IDT-1'!C69</f>
        <v>0</v>
      </c>
      <c r="AF69" s="24"/>
      <c r="AG69">
        <f t="shared" si="5"/>
        <v>1182.7769571915592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-25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5.5525400000000005</v>
      </c>
      <c r="E70">
        <f>GT_NG!Q70</f>
        <v>14.697562593268113</v>
      </c>
      <c r="F70">
        <f>GT_Spot!Q70</f>
        <v>0</v>
      </c>
      <c r="G70">
        <f>PPCL_NG!Q70</f>
        <v>23.621619186350852</v>
      </c>
      <c r="H70">
        <f>PPCL_Spot!Q70</f>
        <v>0</v>
      </c>
      <c r="I70">
        <f>Bawana_NG!Q70</f>
        <v>45.927902452390725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588.01920662137138</v>
      </c>
      <c r="P70" s="36">
        <v>62.107388031456338</v>
      </c>
      <c r="Q70" s="36">
        <v>18.827459867799814</v>
      </c>
      <c r="R70" s="38">
        <v>20.45</v>
      </c>
      <c r="S70" s="38">
        <v>0</v>
      </c>
      <c r="T70" s="37">
        <f>SUMPRODUCT(LTA!J70:AN70,LTA!J$101:AN$101,LTA!J$104:AN$104)</f>
        <v>119.52</v>
      </c>
      <c r="U70" s="37">
        <f>SUMPRODUCT(LTA!J70:AN70,LTA!J$102:AN$102,LTA!J$104:AN$104)</f>
        <v>110.42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187.99</v>
      </c>
      <c r="AB70" s="75">
        <f>-STOA!O70</f>
        <v>0</v>
      </c>
      <c r="AC70">
        <f t="shared" si="3"/>
        <v>10.685704540900527</v>
      </c>
      <c r="AD70">
        <f t="shared" si="4"/>
        <v>1169.4479742117367</v>
      </c>
      <c r="AE70">
        <f>'IDT-1'!C70</f>
        <v>0</v>
      </c>
      <c r="AF70" s="24"/>
      <c r="AG70">
        <f t="shared" si="5"/>
        <v>1169.4479742117367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-17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5.5525400000000005</v>
      </c>
      <c r="E71">
        <f>GT_NG!Q71</f>
        <v>14.697562593268113</v>
      </c>
      <c r="F71">
        <f>GT_Spot!Q71</f>
        <v>0</v>
      </c>
      <c r="G71">
        <f>PPCL_NG!Q71</f>
        <v>23.621619186350852</v>
      </c>
      <c r="H71">
        <f>PPCL_Spot!Q71</f>
        <v>0</v>
      </c>
      <c r="I71">
        <f>Bawana_NG!Q71</f>
        <v>45.927902452390725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711.78771908404508</v>
      </c>
      <c r="P71" s="36">
        <v>62.107388031456338</v>
      </c>
      <c r="Q71" s="36">
        <v>18.827459867799814</v>
      </c>
      <c r="R71" s="38">
        <v>18.392656362848474</v>
      </c>
      <c r="S71" s="38">
        <v>0</v>
      </c>
      <c r="T71" s="37">
        <f>SUMPRODUCT(LTA!J71:AN71,LTA!J$101:AN$101,LTA!J$104:AN$104)</f>
        <v>96.32</v>
      </c>
      <c r="U71" s="37">
        <f>SUMPRODUCT(LTA!J71:AN71,LTA!J$102:AN$102,LTA!J$104:AN$104)</f>
        <v>108.58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187.99</v>
      </c>
      <c r="AB71" s="75">
        <f>-STOA!O71</f>
        <v>0</v>
      </c>
      <c r="AC71">
        <f t="shared" si="3"/>
        <v>12.513004854006608</v>
      </c>
      <c r="AD71">
        <f t="shared" si="4"/>
        <v>1154.2918427241527</v>
      </c>
      <c r="AE71">
        <f>'IDT-1'!C71</f>
        <v>0</v>
      </c>
      <c r="AF71" s="24"/>
      <c r="AG71">
        <f t="shared" si="5"/>
        <v>1154.2918427241527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-127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5.5525400000000005</v>
      </c>
      <c r="E72">
        <f>GT_NG!Q72</f>
        <v>14.697562593268113</v>
      </c>
      <c r="F72">
        <f>GT_Spot!Q72</f>
        <v>0</v>
      </c>
      <c r="G72">
        <f>PPCL_NG!Q72</f>
        <v>23.622254483961129</v>
      </c>
      <c r="H72">
        <f>PPCL_Spot!Q72</f>
        <v>0</v>
      </c>
      <c r="I72">
        <f>Bawana_NG!Q72</f>
        <v>45.927902452390725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713.07431798823188</v>
      </c>
      <c r="P72" s="36">
        <v>62.107388031456338</v>
      </c>
      <c r="Q72" s="36">
        <v>18.827459867799814</v>
      </c>
      <c r="R72" s="38">
        <v>10.222656615544579</v>
      </c>
      <c r="S72" s="38">
        <v>0</v>
      </c>
      <c r="T72" s="37">
        <f>SUMPRODUCT(LTA!J72:AN72,LTA!J$101:AN$101,LTA!J$104:AN$104)</f>
        <v>81.61</v>
      </c>
      <c r="U72" s="37">
        <f>SUMPRODUCT(LTA!J72:AN72,LTA!J$102:AN$102,LTA!J$104:AN$104)</f>
        <v>108.58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187.99</v>
      </c>
      <c r="AB72" s="75">
        <f>-STOA!O72</f>
        <v>0</v>
      </c>
      <c r="AC72">
        <f t="shared" si="3"/>
        <v>12.074400946584682</v>
      </c>
      <c r="AD72">
        <f t="shared" si="4"/>
        <v>1161.1376810860679</v>
      </c>
      <c r="AE72">
        <f>'IDT-1'!C72</f>
        <v>0</v>
      </c>
      <c r="AF72" s="24"/>
      <c r="AG72">
        <f t="shared" si="5"/>
        <v>1161.1376810860679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-99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5.5525400000000005</v>
      </c>
      <c r="E73">
        <f>GT_NG!Q73</f>
        <v>14.697562593268113</v>
      </c>
      <c r="F73">
        <f>GT_Spot!Q73</f>
        <v>0</v>
      </c>
      <c r="G73">
        <f>PPCL_NG!Q73</f>
        <v>23.941642514809562</v>
      </c>
      <c r="H73">
        <f>PPCL_Spot!Q73</f>
        <v>0</v>
      </c>
      <c r="I73">
        <f>Bawana_NG!Q73</f>
        <v>45.927902452390725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723.72914960533581</v>
      </c>
      <c r="P73" s="36">
        <v>62.107388031456338</v>
      </c>
      <c r="Q73" s="36">
        <v>18.827459867799814</v>
      </c>
      <c r="R73" s="38">
        <v>5.330000000000001</v>
      </c>
      <c r="S73" s="38">
        <v>0</v>
      </c>
      <c r="T73" s="37">
        <f>SUMPRODUCT(LTA!J73:AN73,LTA!J$101:AN$101,LTA!J$104:AN$104)</f>
        <v>66.569999999999993</v>
      </c>
      <c r="U73" s="37">
        <f>SUMPRODUCT(LTA!J73:AN73,LTA!J$102:AN$102,LTA!J$104:AN$104)</f>
        <v>108.58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187.99</v>
      </c>
      <c r="AB73" s="75">
        <f>-STOA!O73</f>
        <v>0</v>
      </c>
      <c r="AC73">
        <f t="shared" si="3"/>
        <v>11.942297936136695</v>
      </c>
      <c r="AD73">
        <f t="shared" si="4"/>
        <v>1158.3113471289237</v>
      </c>
      <c r="AE73">
        <f>'IDT-1'!C73</f>
        <v>0</v>
      </c>
      <c r="AF73" s="24"/>
      <c r="AG73">
        <f t="shared" si="5"/>
        <v>1158.3113471289237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-93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5.5525400000000005</v>
      </c>
      <c r="E74">
        <f>GT_NG!Q74</f>
        <v>14.697562593268113</v>
      </c>
      <c r="F74">
        <f>GT_Spot!Q74</f>
        <v>0</v>
      </c>
      <c r="G74">
        <f>PPCL_NG!Q74</f>
        <v>23.941642514809562</v>
      </c>
      <c r="H74">
        <f>PPCL_Spot!Q74</f>
        <v>0</v>
      </c>
      <c r="I74">
        <f>Bawana_NG!Q74</f>
        <v>45.927902452390725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728.04568774289203</v>
      </c>
      <c r="P74" s="36">
        <v>62.107388031456338</v>
      </c>
      <c r="Q74" s="36">
        <v>18.827459867799814</v>
      </c>
      <c r="R74" s="38">
        <v>2.0500000000000003</v>
      </c>
      <c r="S74" s="38">
        <v>0</v>
      </c>
      <c r="T74" s="37">
        <f>SUMPRODUCT(LTA!J74:AN74,LTA!J$101:AN$101,LTA!J$104:AN$104)</f>
        <v>52.19</v>
      </c>
      <c r="U74" s="37">
        <f>SUMPRODUCT(LTA!J74:AN74,LTA!J$102:AN$102,LTA!J$104:AN$104)</f>
        <v>108.58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187.99</v>
      </c>
      <c r="AB74" s="75">
        <f>-STOA!O74</f>
        <v>0</v>
      </c>
      <c r="AC74">
        <f t="shared" si="3"/>
        <v>11.815997344224996</v>
      </c>
      <c r="AD74">
        <f t="shared" si="4"/>
        <v>1146.0941858583915</v>
      </c>
      <c r="AE74">
        <f>'IDT-1'!C74</f>
        <v>0</v>
      </c>
      <c r="AF74" s="24"/>
      <c r="AG74">
        <f t="shared" si="5"/>
        <v>1146.0941858583915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-92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5.5525400000000005</v>
      </c>
      <c r="E75">
        <f>GT_NG!Q75</f>
        <v>14.770684795224671</v>
      </c>
      <c r="F75">
        <f>GT_Spot!Q75</f>
        <v>0</v>
      </c>
      <c r="G75">
        <f>PPCL_NG!Q75</f>
        <v>23.941642514809562</v>
      </c>
      <c r="H75">
        <f>PPCL_Spot!Q75</f>
        <v>0</v>
      </c>
      <c r="I75">
        <f>Bawana_NG!Q75</f>
        <v>54.997540360449001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718.59670881554609</v>
      </c>
      <c r="P75" s="36">
        <v>62.107388031456338</v>
      </c>
      <c r="Q75" s="36">
        <v>18.827459867799814</v>
      </c>
      <c r="R75" s="38">
        <v>0</v>
      </c>
      <c r="S75" s="38">
        <v>0</v>
      </c>
      <c r="T75" s="37">
        <f>SUMPRODUCT(LTA!J75:AN75,LTA!J$101:AN$101,LTA!J$104:AN$104)</f>
        <v>42.15</v>
      </c>
      <c r="U75" s="37">
        <f>SUMPRODUCT(LTA!J75:AN75,LTA!J$102:AN$102,LTA!J$104:AN$104)</f>
        <v>108.58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224.45999999999998</v>
      </c>
      <c r="AB75" s="75">
        <f>-STOA!O75</f>
        <v>0</v>
      </c>
      <c r="AC75">
        <f t="shared" si="3"/>
        <v>12.303068571820537</v>
      </c>
      <c r="AD75">
        <f t="shared" si="4"/>
        <v>1138.6808958134648</v>
      </c>
      <c r="AE75">
        <f>'IDT-1'!C75</f>
        <v>0</v>
      </c>
      <c r="AF75" s="24"/>
      <c r="AG75">
        <f t="shared" si="5"/>
        <v>1138.6808958134648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-123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5.5525400000000005</v>
      </c>
      <c r="E76">
        <f>GT_NG!Q76</f>
        <v>7.9901960784313726</v>
      </c>
      <c r="F76">
        <f>GT_Spot!Q76</f>
        <v>0</v>
      </c>
      <c r="G76">
        <f>PPCL_NG!Q76</f>
        <v>23.941642514809562</v>
      </c>
      <c r="H76">
        <f>PPCL_Spot!Q76</f>
        <v>0</v>
      </c>
      <c r="I76">
        <f>Bawana_NG!Q76</f>
        <v>54.997540360449001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728.25518403291403</v>
      </c>
      <c r="P76" s="36">
        <v>62.107388031456338</v>
      </c>
      <c r="Q76" s="36">
        <v>18.827459867799814</v>
      </c>
      <c r="R76" s="38">
        <v>0</v>
      </c>
      <c r="S76" s="38">
        <v>0</v>
      </c>
      <c r="T76" s="37">
        <f>SUMPRODUCT(LTA!J76:AN76,LTA!J$101:AN$101,LTA!J$104:AN$104)</f>
        <v>29.11</v>
      </c>
      <c r="U76" s="37">
        <f>SUMPRODUCT(LTA!J76:AN76,LTA!J$102:AN$102,LTA!J$104:AN$104)</f>
        <v>108.58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224.45999999999998</v>
      </c>
      <c r="AB76" s="75">
        <f>-STOA!O76</f>
        <v>0</v>
      </c>
      <c r="AC76">
        <f t="shared" si="3"/>
        <v>12.204764725503399</v>
      </c>
      <c r="AD76">
        <f t="shared" si="4"/>
        <v>1129.6171861603568</v>
      </c>
      <c r="AE76">
        <f>'IDT-1'!C76</f>
        <v>0</v>
      </c>
      <c r="AF76" s="24"/>
      <c r="AG76">
        <f t="shared" si="5"/>
        <v>1129.6171861603568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-122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5.5525400000000005</v>
      </c>
      <c r="E77">
        <f>GT_NG!Q77</f>
        <v>7.9901960784313726</v>
      </c>
      <c r="F77">
        <f>GT_Spot!Q77</f>
        <v>0</v>
      </c>
      <c r="G77">
        <f>PPCL_NG!Q77</f>
        <v>23.941642514809562</v>
      </c>
      <c r="H77">
        <f>PPCL_Spot!Q77</f>
        <v>0</v>
      </c>
      <c r="I77">
        <f>Bawana_NG!Q77</f>
        <v>54.997540360449001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738.05675900389315</v>
      </c>
      <c r="P77" s="36">
        <v>62.107388031456338</v>
      </c>
      <c r="Q77" s="36">
        <v>18.827459867799814</v>
      </c>
      <c r="R77" s="38">
        <v>0</v>
      </c>
      <c r="S77" s="38">
        <v>0</v>
      </c>
      <c r="T77" s="37">
        <f>SUMPRODUCT(LTA!J77:AN77,LTA!J$101:AN$101,LTA!J$104:AN$104)</f>
        <v>23.71</v>
      </c>
      <c r="U77" s="37">
        <f>SUMPRODUCT(LTA!J77:AN77,LTA!J$102:AN$102,LTA!J$104:AN$104)</f>
        <v>110.28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224.45999999999998</v>
      </c>
      <c r="AB77" s="75">
        <f>-STOA!O77</f>
        <v>0</v>
      </c>
      <c r="AC77">
        <f t="shared" si="3"/>
        <v>12.054261652237525</v>
      </c>
      <c r="AD77">
        <f t="shared" si="4"/>
        <v>1158.8692642046019</v>
      </c>
      <c r="AE77">
        <f>'IDT-1'!C77</f>
        <v>0</v>
      </c>
      <c r="AF77" s="24"/>
      <c r="AG77">
        <f t="shared" si="5"/>
        <v>1158.8692642046019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-99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5.5525400000000005</v>
      </c>
      <c r="E78">
        <f>GT_NG!Q78</f>
        <v>7.9901960784313726</v>
      </c>
      <c r="F78">
        <f>GT_Spot!Q78</f>
        <v>0</v>
      </c>
      <c r="G78">
        <f>PPCL_NG!Q78</f>
        <v>23.941642514809562</v>
      </c>
      <c r="H78">
        <f>PPCL_Spot!Q78</f>
        <v>0</v>
      </c>
      <c r="I78">
        <f>Bawana_NG!Q78</f>
        <v>54.997540360449001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740.70257515132209</v>
      </c>
      <c r="P78" s="36">
        <v>62.107388031456338</v>
      </c>
      <c r="Q78" s="36">
        <v>18.827459867799814</v>
      </c>
      <c r="R78" s="38">
        <v>0</v>
      </c>
      <c r="S78" s="38">
        <v>0</v>
      </c>
      <c r="T78" s="37">
        <f>SUMPRODUCT(LTA!J78:AN78,LTA!J$101:AN$101,LTA!J$104:AN$104)</f>
        <v>19.810000000000002</v>
      </c>
      <c r="U78" s="37">
        <f>SUMPRODUCT(LTA!J78:AN78,LTA!J$102:AN$102,LTA!J$104:AN$104)</f>
        <v>110.07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224.45999999999998</v>
      </c>
      <c r="AB78" s="75">
        <f>-STOA!O78</f>
        <v>0</v>
      </c>
      <c r="AC78">
        <f t="shared" si="3"/>
        <v>12.085767471945875</v>
      </c>
      <c r="AD78">
        <f t="shared" si="4"/>
        <v>1152.3735745323222</v>
      </c>
      <c r="AE78">
        <f>'IDT-1'!C78</f>
        <v>0</v>
      </c>
      <c r="AF78" s="24"/>
      <c r="AG78">
        <f t="shared" si="5"/>
        <v>1152.3735745323222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-104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5.5525400000000005</v>
      </c>
      <c r="E79">
        <f>GT_NG!Q79</f>
        <v>7.9901960784313726</v>
      </c>
      <c r="F79">
        <f>GT_Spot!Q79</f>
        <v>0</v>
      </c>
      <c r="G79">
        <f>PPCL_NG!Q79</f>
        <v>24.188387440837282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768.49035585090894</v>
      </c>
      <c r="P79" s="36">
        <v>62.107388031456338</v>
      </c>
      <c r="Q79" s="36">
        <v>18.827459867799814</v>
      </c>
      <c r="R79" s="38">
        <v>0</v>
      </c>
      <c r="S79" s="38">
        <v>0</v>
      </c>
      <c r="T79" s="37">
        <f>SUMPRODUCT(LTA!J79:AN79,LTA!J$101:AN$101,LTA!J$104:AN$104)</f>
        <v>19.14</v>
      </c>
      <c r="U79" s="37">
        <f>SUMPRODUCT(LTA!J79:AN79,LTA!J$102:AN$102,LTA!J$104:AN$104)</f>
        <v>110.08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224.45999999999998</v>
      </c>
      <c r="AB79" s="75">
        <f>-STOA!O79</f>
        <v>0</v>
      </c>
      <c r="AC79">
        <f t="shared" si="3"/>
        <v>12.646297533078361</v>
      </c>
      <c r="AD79">
        <f t="shared" si="4"/>
        <v>1143.1900297363554</v>
      </c>
      <c r="AE79">
        <f>'IDT-1'!C79</f>
        <v>0</v>
      </c>
      <c r="AF79" s="24"/>
      <c r="AG79">
        <f t="shared" si="5"/>
        <v>1143.1900297363554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-140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5.5525400000000005</v>
      </c>
      <c r="E80">
        <f>GT_NG!Q80</f>
        <v>7.9901960784313726</v>
      </c>
      <c r="F80">
        <f>GT_Spot!Q80</f>
        <v>0</v>
      </c>
      <c r="G80">
        <f>PPCL_NG!Q80</f>
        <v>24.188387440837282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769.70263765996469</v>
      </c>
      <c r="P80" s="36">
        <v>62.107388031456338</v>
      </c>
      <c r="Q80" s="36">
        <v>18.827459867799814</v>
      </c>
      <c r="R80" s="38">
        <v>0</v>
      </c>
      <c r="S80" s="38">
        <v>0</v>
      </c>
      <c r="T80" s="37">
        <f>SUMPRODUCT(LTA!J80:AN80,LTA!J$101:AN$101,LTA!J$104:AN$104)</f>
        <v>18.55</v>
      </c>
      <c r="U80" s="37">
        <f>SUMPRODUCT(LTA!J80:AN80,LTA!J$102:AN$102,LTA!J$104:AN$104)</f>
        <v>110.1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224.45999999999998</v>
      </c>
      <c r="AB80" s="75">
        <f>-STOA!O80</f>
        <v>0</v>
      </c>
      <c r="AC80">
        <f t="shared" si="3"/>
        <v>12.651949612998052</v>
      </c>
      <c r="AD80">
        <f t="shared" si="4"/>
        <v>1143.8266594654913</v>
      </c>
      <c r="AE80">
        <f>'IDT-1'!C80</f>
        <v>0</v>
      </c>
      <c r="AF80" s="24"/>
      <c r="AG80">
        <f t="shared" si="5"/>
        <v>1143.8266594654913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-140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5.5525400000000005</v>
      </c>
      <c r="E81">
        <f>GT_NG!Q81</f>
        <v>7.9904875148632586</v>
      </c>
      <c r="F81">
        <f>GT_Spot!Q81</f>
        <v>0</v>
      </c>
      <c r="G81">
        <f>PPCL_NG!Q81</f>
        <v>24.188387440837282</v>
      </c>
      <c r="H81">
        <f>PPCL_Spot!Q81</f>
        <v>0</v>
      </c>
      <c r="I81">
        <f>Bawana_NG!Q81</f>
        <v>54.612215865287084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769.37811242601128</v>
      </c>
      <c r="P81" s="36">
        <v>62.107388031456338</v>
      </c>
      <c r="Q81" s="36">
        <v>18.827459867799814</v>
      </c>
      <c r="R81" s="38">
        <v>0</v>
      </c>
      <c r="S81" s="38">
        <v>0</v>
      </c>
      <c r="T81" s="37">
        <f>SUMPRODUCT(LTA!J81:AN81,LTA!J$101:AN$101,LTA!J$104:AN$104)</f>
        <v>17.96</v>
      </c>
      <c r="U81" s="37">
        <f>SUMPRODUCT(LTA!J81:AN81,LTA!J$102:AN$102,LTA!J$104:AN$104)</f>
        <v>109.95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224.45999999999998</v>
      </c>
      <c r="AB81" s="75">
        <f>-STOA!O81</f>
        <v>0</v>
      </c>
      <c r="AC81">
        <f t="shared" si="3"/>
        <v>12.630293727672196</v>
      </c>
      <c r="AD81">
        <f t="shared" si="4"/>
        <v>1143.3962974185831</v>
      </c>
      <c r="AE81">
        <f>'IDT-1'!C81</f>
        <v>0</v>
      </c>
      <c r="AF81" s="24"/>
      <c r="AG81">
        <f t="shared" si="5"/>
        <v>1143.3962974185831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-139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5.5525400000000005</v>
      </c>
      <c r="E82">
        <f>GT_NG!Q82</f>
        <v>7.9904875148632586</v>
      </c>
      <c r="F82">
        <f>GT_Spot!Q82</f>
        <v>0</v>
      </c>
      <c r="G82">
        <f>PPCL_NG!Q82</f>
        <v>24.188387440837282</v>
      </c>
      <c r="H82">
        <f>PPCL_Spot!Q82</f>
        <v>0</v>
      </c>
      <c r="I82">
        <f>Bawana_NG!Q82</f>
        <v>54.612215865287084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769.37811242601128</v>
      </c>
      <c r="P82" s="36">
        <v>62.107388031456338</v>
      </c>
      <c r="Q82" s="36">
        <v>18.827459867799814</v>
      </c>
      <c r="R82" s="38">
        <v>0</v>
      </c>
      <c r="S82" s="38">
        <v>0</v>
      </c>
      <c r="T82" s="37">
        <f>SUMPRODUCT(LTA!J82:AN82,LTA!J$101:AN$101,LTA!J$104:AN$104)</f>
        <v>17.510000000000002</v>
      </c>
      <c r="U82" s="37">
        <f>SUMPRODUCT(LTA!J82:AN82,LTA!J$102:AN$102,LTA!J$104:AN$104)</f>
        <v>109.88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224.45999999999998</v>
      </c>
      <c r="AB82" s="75">
        <f>-STOA!O82</f>
        <v>0</v>
      </c>
      <c r="AC82">
        <f t="shared" si="3"/>
        <v>12.75001151298293</v>
      </c>
      <c r="AD82">
        <f t="shared" si="4"/>
        <v>1128.7565796332724</v>
      </c>
      <c r="AE82">
        <f>'IDT-1'!C82</f>
        <v>0</v>
      </c>
      <c r="AF82" s="24"/>
      <c r="AG82">
        <f t="shared" si="5"/>
        <v>1128.7565796332724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-153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5.5525400000000005</v>
      </c>
      <c r="E83">
        <f>GT_NG!Q83</f>
        <v>7.9904875148632586</v>
      </c>
      <c r="F83">
        <f>GT_Spot!Q83</f>
        <v>0</v>
      </c>
      <c r="G83">
        <f>PPCL_NG!Q83</f>
        <v>24.33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764.82098438001128</v>
      </c>
      <c r="P83" s="36">
        <v>62.107388031456338</v>
      </c>
      <c r="Q83" s="36">
        <v>18.827459867799814</v>
      </c>
      <c r="R83" s="38">
        <v>0</v>
      </c>
      <c r="S83" s="38">
        <v>0</v>
      </c>
      <c r="T83" s="37">
        <f>SUMPRODUCT(LTA!J83:AN83,LTA!J$101:AN$101,LTA!J$104:AN$104)</f>
        <v>16.940000000000001</v>
      </c>
      <c r="U83" s="37">
        <f>SUMPRODUCT(LTA!J83:AN83,LTA!J$102:AN$102,LTA!J$104:AN$104)</f>
        <v>108.58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224.45999999999998</v>
      </c>
      <c r="AB83" s="75">
        <f>-STOA!O83</f>
        <v>0</v>
      </c>
      <c r="AC83">
        <f t="shared" si="3"/>
        <v>12.742502114695212</v>
      </c>
      <c r="AD83">
        <f t="shared" si="4"/>
        <v>1117.8663576794354</v>
      </c>
      <c r="AE83">
        <f>'IDT-1'!C83</f>
        <v>0</v>
      </c>
      <c r="AF83" s="24"/>
      <c r="AG83">
        <f t="shared" si="5"/>
        <v>1117.8663576794354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-158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5.5525400000000005</v>
      </c>
      <c r="E84">
        <f>GT_NG!Q84</f>
        <v>7.9904875148632586</v>
      </c>
      <c r="F84">
        <f>GT_Spot!Q84</f>
        <v>0</v>
      </c>
      <c r="G84">
        <f>PPCL_NG!Q84</f>
        <v>24.33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764.82098438001128</v>
      </c>
      <c r="P84" s="36">
        <v>62.107388031456338</v>
      </c>
      <c r="Q84" s="36">
        <v>18.827459867799814</v>
      </c>
      <c r="R84" s="38">
        <v>0</v>
      </c>
      <c r="S84" s="38">
        <v>0</v>
      </c>
      <c r="T84" s="37">
        <f>SUMPRODUCT(LTA!J84:AN84,LTA!J$101:AN$101,LTA!J$104:AN$104)</f>
        <v>16.38</v>
      </c>
      <c r="U84" s="37">
        <f>SUMPRODUCT(LTA!J84:AN84,LTA!J$102:AN$102,LTA!J$104:AN$104)</f>
        <v>108.58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224.45999999999998</v>
      </c>
      <c r="AB84" s="75">
        <f>-STOA!O84</f>
        <v>0</v>
      </c>
      <c r="AC84">
        <f t="shared" si="3"/>
        <v>12.977283557794486</v>
      </c>
      <c r="AD84">
        <f t="shared" si="4"/>
        <v>1090.0715762363363</v>
      </c>
      <c r="AE84">
        <f>'IDT-1'!C84</f>
        <v>0</v>
      </c>
      <c r="AF84" s="24"/>
      <c r="AG84">
        <f t="shared" si="5"/>
        <v>1090.0715762363363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-185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5.5525400000000005</v>
      </c>
      <c r="E85">
        <f>GT_NG!Q85</f>
        <v>7.9904875148632586</v>
      </c>
      <c r="F85">
        <f>GT_Spot!Q85</f>
        <v>0</v>
      </c>
      <c r="G85">
        <f>PPCL_NG!Q85</f>
        <v>24.33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760.51898200947903</v>
      </c>
      <c r="P85" s="36">
        <v>62.107388031456338</v>
      </c>
      <c r="Q85" s="36">
        <v>18.827459867799814</v>
      </c>
      <c r="R85" s="38">
        <v>0</v>
      </c>
      <c r="S85" s="38">
        <v>0</v>
      </c>
      <c r="T85" s="37">
        <f>SUMPRODUCT(LTA!J85:AN85,LTA!J$101:AN$101,LTA!J$104:AN$104)</f>
        <v>15.94</v>
      </c>
      <c r="U85" s="37">
        <f>SUMPRODUCT(LTA!J85:AN85,LTA!J$102:AN$102,LTA!J$104:AN$104)</f>
        <v>108.58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224.45999999999998</v>
      </c>
      <c r="AB85" s="75">
        <f>-STOA!O85</f>
        <v>0</v>
      </c>
      <c r="AC85">
        <f t="shared" si="3"/>
        <v>12.926675809411606</v>
      </c>
      <c r="AD85">
        <f t="shared" si="4"/>
        <v>1086.380181614187</v>
      </c>
      <c r="AE85">
        <f>'IDT-1'!C85</f>
        <v>0</v>
      </c>
      <c r="AF85" s="24"/>
      <c r="AG85">
        <f t="shared" si="5"/>
        <v>1086.380181614187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-184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5.5525400000000005</v>
      </c>
      <c r="E86">
        <f>GT_NG!Q86</f>
        <v>7.9904875148632586</v>
      </c>
      <c r="F86">
        <f>GT_Spot!Q86</f>
        <v>0</v>
      </c>
      <c r="G86">
        <f>PPCL_NG!Q86</f>
        <v>24.33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747.64259739214526</v>
      </c>
      <c r="P86" s="36">
        <v>62.107388031456338</v>
      </c>
      <c r="Q86" s="36">
        <v>18.827459867799814</v>
      </c>
      <c r="R86" s="38">
        <v>0</v>
      </c>
      <c r="S86" s="38">
        <v>0</v>
      </c>
      <c r="T86" s="37">
        <f>SUMPRODUCT(LTA!J86:AN86,LTA!J$101:AN$101,LTA!J$104:AN$104)</f>
        <v>15.52</v>
      </c>
      <c r="U86" s="37">
        <f>SUMPRODUCT(LTA!J86:AN86,LTA!J$102:AN$102,LTA!J$104:AN$104)</f>
        <v>108.58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224.45999999999998</v>
      </c>
      <c r="AB86" s="75">
        <f>-STOA!O86</f>
        <v>0</v>
      </c>
      <c r="AC86">
        <f t="shared" si="3"/>
        <v>12.738642604601507</v>
      </c>
      <c r="AD86">
        <f t="shared" si="4"/>
        <v>1081.2718302016633</v>
      </c>
      <c r="AE86">
        <f>'IDT-1'!C86</f>
        <v>0</v>
      </c>
      <c r="AF86" s="24"/>
      <c r="AG86">
        <f t="shared" si="5"/>
        <v>1081.2718302016633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-176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5.5525400000000005</v>
      </c>
      <c r="E87">
        <f>GT_NG!Q87</f>
        <v>7.9904875148632586</v>
      </c>
      <c r="F87">
        <f>GT_Spot!Q87</f>
        <v>0</v>
      </c>
      <c r="G87">
        <f>PPCL_NG!Q87</f>
        <v>24.33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744.57596228293698</v>
      </c>
      <c r="P87" s="36">
        <v>62.107388031456338</v>
      </c>
      <c r="Q87" s="36">
        <v>18.827459867799814</v>
      </c>
      <c r="R87" s="38">
        <v>0</v>
      </c>
      <c r="S87" s="38">
        <v>0</v>
      </c>
      <c r="T87" s="37">
        <f>SUMPRODUCT(LTA!J87:AN87,LTA!J$101:AN$101,LTA!J$104:AN$104)</f>
        <v>15.44</v>
      </c>
      <c r="U87" s="37">
        <f>SUMPRODUCT(LTA!J87:AN87,LTA!J$102:AN$102,LTA!J$104:AN$104)</f>
        <v>108.58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224.45999999999998</v>
      </c>
      <c r="AB87" s="75">
        <f>-STOA!O87</f>
        <v>0</v>
      </c>
      <c r="AC87">
        <f t="shared" si="3"/>
        <v>12.764220980773645</v>
      </c>
      <c r="AD87">
        <f t="shared" si="4"/>
        <v>1072.0996167162828</v>
      </c>
      <c r="AE87">
        <f>'IDT-1'!C87</f>
        <v>0</v>
      </c>
      <c r="AF87" s="24"/>
      <c r="AG87">
        <f t="shared" si="5"/>
        <v>1072.0996167162828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-182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5.5525400000000005</v>
      </c>
      <c r="E88">
        <f>GT_NG!Q88</f>
        <v>7.9904875148632586</v>
      </c>
      <c r="F88">
        <f>GT_Spot!Q88</f>
        <v>0</v>
      </c>
      <c r="G88">
        <f>PPCL_NG!Q88</f>
        <v>24.33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744.57596228293698</v>
      </c>
      <c r="P88" s="36">
        <v>62.107388031456338</v>
      </c>
      <c r="Q88" s="36">
        <v>18.827459867799814</v>
      </c>
      <c r="R88" s="38">
        <v>0</v>
      </c>
      <c r="S88" s="38">
        <v>0</v>
      </c>
      <c r="T88" s="37">
        <f>SUMPRODUCT(LTA!J88:AN88,LTA!J$101:AN$101,LTA!J$104:AN$104)</f>
        <v>22.62</v>
      </c>
      <c r="U88" s="37">
        <f>SUMPRODUCT(LTA!J88:AN88,LTA!J$102:AN$102,LTA!J$104:AN$104)</f>
        <v>108.58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224.45999999999998</v>
      </c>
      <c r="AB88" s="75">
        <f>-STOA!O88</f>
        <v>0</v>
      </c>
      <c r="AC88">
        <f t="shared" si="3"/>
        <v>12.703111195462911</v>
      </c>
      <c r="AD88">
        <f t="shared" si="4"/>
        <v>1093.3407265015935</v>
      </c>
      <c r="AE88">
        <f>'IDT-1'!C88</f>
        <v>0</v>
      </c>
      <c r="AF88" s="24"/>
      <c r="AG88">
        <f t="shared" si="5"/>
        <v>1093.3407265015935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-168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5.5525400000000005</v>
      </c>
      <c r="E89">
        <f>GT_NG!Q89</f>
        <v>7.9904875148632586</v>
      </c>
      <c r="F89">
        <f>GT_Spot!Q89</f>
        <v>0</v>
      </c>
      <c r="G89">
        <f>PPCL_NG!Q89</f>
        <v>24.33</v>
      </c>
      <c r="H89">
        <f>PPCL_Spot!Q89</f>
        <v>0</v>
      </c>
      <c r="I89">
        <f>Bawana_NG!Q89</f>
        <v>54.997540360449001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741.93614578625693</v>
      </c>
      <c r="P89" s="36">
        <v>62.107388031456338</v>
      </c>
      <c r="Q89" s="36">
        <v>18.827459867799814</v>
      </c>
      <c r="R89" s="38">
        <v>0</v>
      </c>
      <c r="S89" s="38">
        <v>0</v>
      </c>
      <c r="T89" s="37">
        <f>SUMPRODUCT(LTA!J89:AN89,LTA!J$101:AN$101,LTA!J$104:AN$104)</f>
        <v>22.18</v>
      </c>
      <c r="U89" s="37">
        <f>SUMPRODUCT(LTA!J89:AN89,LTA!J$102:AN$102,LTA!J$104:AN$104)</f>
        <v>108.58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224.45999999999998</v>
      </c>
      <c r="AB89" s="75">
        <f>-STOA!O89</f>
        <v>0</v>
      </c>
      <c r="AC89">
        <f t="shared" si="3"/>
        <v>12.356374574665045</v>
      </c>
      <c r="AD89">
        <f t="shared" si="4"/>
        <v>1126.6051869861601</v>
      </c>
      <c r="AE89">
        <f>'IDT-1'!C89</f>
        <v>0</v>
      </c>
      <c r="AF89" s="24"/>
      <c r="AG89">
        <f t="shared" si="5"/>
        <v>1126.6051869861601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-132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5.5525400000000005</v>
      </c>
      <c r="E90">
        <f>GT_NG!Q90</f>
        <v>7.9901960784313726</v>
      </c>
      <c r="F90">
        <f>GT_Spot!Q90</f>
        <v>0</v>
      </c>
      <c r="G90">
        <f>PPCL_NG!Q90</f>
        <v>24.33</v>
      </c>
      <c r="H90">
        <f>PPCL_Spot!Q90</f>
        <v>0</v>
      </c>
      <c r="I90">
        <f>Bawana_NG!Q90</f>
        <v>54.997540360449001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753.52431387590866</v>
      </c>
      <c r="P90" s="36">
        <v>62.107388031456338</v>
      </c>
      <c r="Q90" s="36">
        <v>18.827459867799814</v>
      </c>
      <c r="R90" s="38">
        <v>0</v>
      </c>
      <c r="S90" s="38">
        <v>0</v>
      </c>
      <c r="T90" s="37">
        <f>SUMPRODUCT(LTA!J90:AN90,LTA!J$101:AN$101,LTA!J$104:AN$104)</f>
        <v>21.6</v>
      </c>
      <c r="U90" s="37">
        <f>SUMPRODUCT(LTA!J90:AN90,LTA!J$102:AN$102,LTA!J$104:AN$104)</f>
        <v>108.58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224.45999999999998</v>
      </c>
      <c r="AB90" s="75">
        <f>-STOA!O90</f>
        <v>0</v>
      </c>
      <c r="AC90">
        <f t="shared" si="3"/>
        <v>12.373340741513625</v>
      </c>
      <c r="AD90">
        <f t="shared" si="4"/>
        <v>1146.5960974725317</v>
      </c>
      <c r="AE90">
        <f>'IDT-1'!C90</f>
        <v>0</v>
      </c>
      <c r="AF90" s="24"/>
      <c r="AG90">
        <f t="shared" si="5"/>
        <v>1146.5960974725317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-123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5.5525400000000005</v>
      </c>
      <c r="E91">
        <f>GT_NG!Q91</f>
        <v>7.9901960784313726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54.997540360449001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755.63148071377088</v>
      </c>
      <c r="P91" s="36">
        <v>62.107388031456338</v>
      </c>
      <c r="Q91" s="36">
        <v>18.827459867799814</v>
      </c>
      <c r="R91" s="38">
        <v>0</v>
      </c>
      <c r="S91" s="38">
        <v>0</v>
      </c>
      <c r="T91" s="37">
        <f>SUMPRODUCT(LTA!J91:AN91,LTA!J$101:AN$101,LTA!J$104:AN$104)</f>
        <v>21.05</v>
      </c>
      <c r="U91" s="37">
        <f>SUMPRODUCT(LTA!J91:AN91,LTA!J$102:AN$102,LTA!J$104:AN$104)</f>
        <v>108.58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261.29000000000002</v>
      </c>
      <c r="AB91" s="75">
        <f>-STOA!O91</f>
        <v>0</v>
      </c>
      <c r="AC91">
        <f t="shared" si="3"/>
        <v>12.854605850041935</v>
      </c>
      <c r="AD91">
        <f t="shared" si="4"/>
        <v>1168.6619992018655</v>
      </c>
      <c r="AE91">
        <f>'IDT-1'!C91</f>
        <v>0</v>
      </c>
      <c r="AF91" s="24"/>
      <c r="AG91">
        <f t="shared" si="5"/>
        <v>1168.6619992018655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-139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5.5525400000000005</v>
      </c>
      <c r="E92">
        <f>GT_NG!Q92</f>
        <v>7.9901960784313726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54.997540360449001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755.63148071377088</v>
      </c>
      <c r="P92" s="36">
        <v>62.107388031456338</v>
      </c>
      <c r="Q92" s="36">
        <v>18.827459867799814</v>
      </c>
      <c r="R92" s="38">
        <v>0</v>
      </c>
      <c r="S92" s="38">
        <v>0</v>
      </c>
      <c r="T92" s="37">
        <f>SUMPRODUCT(LTA!J92:AN92,LTA!J$101:AN$101,LTA!J$104:AN$104)</f>
        <v>20.61</v>
      </c>
      <c r="U92" s="37">
        <f>SUMPRODUCT(LTA!J92:AN92,LTA!J$102:AN$102,LTA!J$104:AN$104)</f>
        <v>108.58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261.29000000000002</v>
      </c>
      <c r="AB92" s="75">
        <f>-STOA!O92</f>
        <v>0</v>
      </c>
      <c r="AC92">
        <f t="shared" si="3"/>
        <v>12.907308829864371</v>
      </c>
      <c r="AD92">
        <f t="shared" si="4"/>
        <v>1190.6692962220429</v>
      </c>
      <c r="AE92">
        <f>'IDT-1'!C92</f>
        <v>0</v>
      </c>
      <c r="AF92" s="24"/>
      <c r="AG92">
        <f t="shared" si="5"/>
        <v>1190.6692962220429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-131</v>
      </c>
      <c r="AM92" s="34">
        <f>RTM_PXI!I92</f>
        <v>0</v>
      </c>
      <c r="AN92" s="34">
        <f>RTM_PXI!O92</f>
        <v>0</v>
      </c>
      <c r="AO92" s="149">
        <f>GDAM_IEX!I92</f>
        <v>14.5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5.5525400000000005</v>
      </c>
      <c r="E93">
        <f>GT_NG!Q93</f>
        <v>7.9901960784313726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54.997540360449001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743.24615230410382</v>
      </c>
      <c r="P93" s="36">
        <v>62.107388031456338</v>
      </c>
      <c r="Q93" s="36">
        <v>18.827459867799814</v>
      </c>
      <c r="R93" s="38">
        <v>0</v>
      </c>
      <c r="S93" s="38">
        <v>0</v>
      </c>
      <c r="T93" s="37">
        <f>SUMPRODUCT(LTA!J93:AN93,LTA!J$101:AN$101,LTA!J$104:AN$104)</f>
        <v>19.55</v>
      </c>
      <c r="U93" s="37">
        <f>SUMPRODUCT(LTA!J93:AN93,LTA!J$102:AN$102,LTA!J$104:AN$104)</f>
        <v>108.58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2.2400000000000002</v>
      </c>
      <c r="Z93" s="34">
        <f>IEX!O93</f>
        <v>0</v>
      </c>
      <c r="AA93" s="75">
        <f>STOA!I93</f>
        <v>261.29000000000002</v>
      </c>
      <c r="AB93" s="75">
        <f>-STOA!O93</f>
        <v>0</v>
      </c>
      <c r="AC93">
        <f t="shared" si="3"/>
        <v>12.866704664637348</v>
      </c>
      <c r="AD93">
        <f t="shared" si="4"/>
        <v>1206.1845719776029</v>
      </c>
      <c r="AE93">
        <f>'IDT-1'!C93</f>
        <v>0</v>
      </c>
      <c r="AF93" s="24"/>
      <c r="AG93">
        <f t="shared" si="5"/>
        <v>1206.1845719776029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-121</v>
      </c>
      <c r="AM93" s="34">
        <f>RTM_PXI!I93</f>
        <v>0</v>
      </c>
      <c r="AN93" s="34">
        <f>RTM_PXI!O93</f>
        <v>0</v>
      </c>
      <c r="AO93" s="149">
        <f>GDAM_IEX!I93</f>
        <v>31.18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5.5525400000000005</v>
      </c>
      <c r="E94">
        <f>GT_NG!Q94</f>
        <v>7.9901960784313726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54.997540360449001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743.24615230410382</v>
      </c>
      <c r="P94" s="36">
        <v>62.107388031456338</v>
      </c>
      <c r="Q94" s="36">
        <v>18.827459867799814</v>
      </c>
      <c r="R94" s="38">
        <v>0</v>
      </c>
      <c r="S94" s="38">
        <v>0</v>
      </c>
      <c r="T94" s="37">
        <f>SUMPRODUCT(LTA!J94:AN94,LTA!J$101:AN$101,LTA!J$104:AN$104)</f>
        <v>18.78</v>
      </c>
      <c r="U94" s="37">
        <f>SUMPRODUCT(LTA!J94:AN94,LTA!J$102:AN$102,LTA!J$104:AN$104)</f>
        <v>108.58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7.43</v>
      </c>
      <c r="Z94" s="34">
        <f>IEX!O94</f>
        <v>0</v>
      </c>
      <c r="AA94" s="75">
        <f>STOA!I94</f>
        <v>261.29000000000002</v>
      </c>
      <c r="AB94" s="75">
        <f>-STOA!O94</f>
        <v>0</v>
      </c>
      <c r="AC94">
        <f t="shared" si="3"/>
        <v>12.984448664637348</v>
      </c>
      <c r="AD94">
        <f t="shared" si="4"/>
        <v>1219.4468279776031</v>
      </c>
      <c r="AE94">
        <f>'IDT-1'!C94</f>
        <v>0</v>
      </c>
      <c r="AF94" s="24"/>
      <c r="AG94">
        <f t="shared" si="5"/>
        <v>1219.4468279776031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-121</v>
      </c>
      <c r="AM94" s="34">
        <f>RTM_PXI!I94</f>
        <v>0</v>
      </c>
      <c r="AN94" s="34">
        <f>RTM_PXI!O94</f>
        <v>0</v>
      </c>
      <c r="AO94" s="149">
        <f>GDAM_IEX!I94</f>
        <v>40.14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5.5525400000000005</v>
      </c>
      <c r="E95">
        <f>GT_NG!Q95</f>
        <v>7.9901960784313726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54.997540360449001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719.95263072573903</v>
      </c>
      <c r="P95" s="36">
        <v>62.107388031456338</v>
      </c>
      <c r="Q95" s="36">
        <v>18.827459867799814</v>
      </c>
      <c r="R95" s="38">
        <v>0</v>
      </c>
      <c r="S95" s="38">
        <v>0</v>
      </c>
      <c r="T95" s="37">
        <f>SUMPRODUCT(LTA!J95:AN95,LTA!J$101:AN$101,LTA!J$104:AN$104)</f>
        <v>18.329999999999998</v>
      </c>
      <c r="U95" s="37">
        <f>SUMPRODUCT(LTA!J95:AN95,LTA!J$102:AN$102,LTA!J$104:AN$104)</f>
        <v>108.58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14.99</v>
      </c>
      <c r="Z95" s="34">
        <f>IEX!O95</f>
        <v>0</v>
      </c>
      <c r="AA95" s="75">
        <f>STOA!I95</f>
        <v>261.29000000000002</v>
      </c>
      <c r="AB95" s="75">
        <f>-STOA!O95</f>
        <v>0</v>
      </c>
      <c r="AC95">
        <f t="shared" si="3"/>
        <v>12.943389929792131</v>
      </c>
      <c r="AD95">
        <f t="shared" si="4"/>
        <v>1210.8043651340836</v>
      </c>
      <c r="AE95">
        <f>'IDT-1'!C95</f>
        <v>0</v>
      </c>
      <c r="AF95" s="24"/>
      <c r="AG95">
        <f t="shared" si="5"/>
        <v>1210.8043651340836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-123</v>
      </c>
      <c r="AM95" s="34">
        <f>RTM_PXI!I95</f>
        <v>0</v>
      </c>
      <c r="AN95" s="34">
        <f>RTM_PXI!O95</f>
        <v>0</v>
      </c>
      <c r="AO95" s="149">
        <f>GDAM_IEX!I95</f>
        <v>49.64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5.5525400000000005</v>
      </c>
      <c r="E96">
        <f>GT_NG!Q96</f>
        <v>7.9904875148632586</v>
      </c>
      <c r="F96">
        <f>GT_Spot!Q96</f>
        <v>0</v>
      </c>
      <c r="G96">
        <f>PPCL_NG!Q96</f>
        <v>24.81</v>
      </c>
      <c r="H96">
        <f>PPCL_Spot!Q96</f>
        <v>0</v>
      </c>
      <c r="I96">
        <f>Bawana_NG!Q96</f>
        <v>54.997540360449001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718.6369218085598</v>
      </c>
      <c r="P96" s="36">
        <v>62.107388031456338</v>
      </c>
      <c r="Q96" s="36">
        <v>18.827459867799814</v>
      </c>
      <c r="R96" s="38">
        <v>0</v>
      </c>
      <c r="S96" s="38">
        <v>0</v>
      </c>
      <c r="T96" s="37">
        <f>SUMPRODUCT(LTA!J96:AN96,LTA!J$101:AN$101,LTA!J$104:AN$104)</f>
        <v>18.329999999999998</v>
      </c>
      <c r="U96" s="37">
        <f>SUMPRODUCT(LTA!J96:AN96,LTA!J$102:AN$102,LTA!J$104:AN$104)</f>
        <v>108.58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19.420000000000002</v>
      </c>
      <c r="Z96" s="34">
        <f>IEX!O96</f>
        <v>0</v>
      </c>
      <c r="AA96" s="75">
        <f>STOA!I96</f>
        <v>261.29000000000002</v>
      </c>
      <c r="AB96" s="75">
        <f>-STOA!O96</f>
        <v>0</v>
      </c>
      <c r="AC96">
        <f t="shared" si="3"/>
        <v>12.974074000917163</v>
      </c>
      <c r="AD96">
        <f t="shared" si="4"/>
        <v>1218.2782635822111</v>
      </c>
      <c r="AE96">
        <f>'IDT-1'!C96</f>
        <v>0</v>
      </c>
      <c r="AF96" s="24"/>
      <c r="AG96">
        <f t="shared" si="5"/>
        <v>1218.2782635822111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-121</v>
      </c>
      <c r="AM96" s="34">
        <f>RTM_PXI!I96</f>
        <v>0</v>
      </c>
      <c r="AN96" s="34">
        <f>RTM_PXI!O96</f>
        <v>0</v>
      </c>
      <c r="AO96" s="149">
        <f>GDAM_IEX!I96</f>
        <v>51.71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5.5525400000000005</v>
      </c>
      <c r="E97">
        <f>GT_NG!Q97</f>
        <v>7.9904875148632586</v>
      </c>
      <c r="F97">
        <f>GT_Spot!Q97</f>
        <v>0</v>
      </c>
      <c r="G97">
        <f>PPCL_NG!Q97</f>
        <v>24.81</v>
      </c>
      <c r="H97">
        <f>PPCL_Spot!Q97</f>
        <v>0</v>
      </c>
      <c r="I97">
        <f>Bawana_NG!Q97</f>
        <v>54.997540360449001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718.65692181006625</v>
      </c>
      <c r="P97" s="36">
        <v>62.107388031456338</v>
      </c>
      <c r="Q97" s="36">
        <v>18.827459867799814</v>
      </c>
      <c r="R97" s="38">
        <v>0</v>
      </c>
      <c r="S97" s="38">
        <v>0</v>
      </c>
      <c r="T97" s="37">
        <f>SUMPRODUCT(LTA!J97:AN97,LTA!J$101:AN$101,LTA!J$104:AN$104)</f>
        <v>18.329999999999998</v>
      </c>
      <c r="U97" s="37">
        <f>SUMPRODUCT(LTA!J97:AN97,LTA!J$102:AN$102,LTA!J$104:AN$104)</f>
        <v>108.58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17.32</v>
      </c>
      <c r="Z97" s="34">
        <f>IEX!O97</f>
        <v>0</v>
      </c>
      <c r="AA97" s="75">
        <f>STOA!I97</f>
        <v>261.29000000000002</v>
      </c>
      <c r="AB97" s="75">
        <f>-STOA!O97</f>
        <v>0</v>
      </c>
      <c r="AC97">
        <f t="shared" si="3"/>
        <v>12.920501745886028</v>
      </c>
      <c r="AD97">
        <f t="shared" si="4"/>
        <v>1216.2618358387488</v>
      </c>
      <c r="AE97">
        <f>'IDT-1'!C97</f>
        <v>0</v>
      </c>
      <c r="AF97" s="24"/>
      <c r="AG97">
        <f t="shared" si="5"/>
        <v>1216.2618358387488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-119</v>
      </c>
      <c r="AM97" s="34">
        <f>RTM_PXI!I97</f>
        <v>0</v>
      </c>
      <c r="AN97" s="34">
        <f>RTM_PXI!O97</f>
        <v>0</v>
      </c>
      <c r="AO97" s="149">
        <f>GDAM_IEX!I97</f>
        <v>49.72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5.5525400000000005</v>
      </c>
      <c r="E98">
        <f>GT_NG!Q98</f>
        <v>7.9904875148632586</v>
      </c>
      <c r="F98">
        <f>GT_Spot!Q98</f>
        <v>0</v>
      </c>
      <c r="G98">
        <f>PPCL_NG!Q98</f>
        <v>24.81</v>
      </c>
      <c r="H98">
        <f>PPCL_Spot!Q98</f>
        <v>0</v>
      </c>
      <c r="I98">
        <f>Bawana_NG!Q98</f>
        <v>54.997540360449001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711.65859921521803</v>
      </c>
      <c r="P98" s="36">
        <v>62.107388031456338</v>
      </c>
      <c r="Q98" s="36">
        <v>18.827459867799814</v>
      </c>
      <c r="R98" s="38">
        <v>0</v>
      </c>
      <c r="S98" s="38">
        <v>0</v>
      </c>
      <c r="T98" s="37">
        <f>SUMPRODUCT(LTA!J98:AN98,LTA!J$101:AN$101,LTA!J$104:AN$104)</f>
        <v>18.329999999999998</v>
      </c>
      <c r="U98" s="37">
        <f>SUMPRODUCT(LTA!J98:AN98,LTA!J$102:AN$102,LTA!J$104:AN$104)</f>
        <v>108.58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12.66</v>
      </c>
      <c r="Z98" s="34">
        <f>IEX!O98</f>
        <v>0</v>
      </c>
      <c r="AA98" s="75">
        <f>STOA!I98</f>
        <v>261.29000000000002</v>
      </c>
      <c r="AB98" s="75">
        <f>-STOA!O98</f>
        <v>0</v>
      </c>
      <c r="AC98">
        <f t="shared" si="3"/>
        <v>12.699197359351608</v>
      </c>
      <c r="AD98">
        <f t="shared" si="4"/>
        <v>1209.414817630435</v>
      </c>
      <c r="AE98">
        <f>'IDT-1'!C98</f>
        <v>0</v>
      </c>
      <c r="AF98" s="24"/>
      <c r="AG98">
        <f t="shared" si="5"/>
        <v>1209.414817630435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-110</v>
      </c>
      <c r="AM98" s="34">
        <f>RTM_PXI!I98</f>
        <v>0</v>
      </c>
      <c r="AN98" s="34">
        <f>RTM_PXI!O98</f>
        <v>0</v>
      </c>
      <c r="AO98" s="149">
        <f>GDAM_IEX!I98</f>
        <v>45.31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0.13365757000000023</v>
      </c>
      <c r="E99">
        <f t="shared" si="6"/>
        <v>0.13143710449342821</v>
      </c>
      <c r="F99">
        <f t="shared" si="6"/>
        <v>0</v>
      </c>
      <c r="G99">
        <f t="shared" si="6"/>
        <v>0.55495161965201611</v>
      </c>
      <c r="H99">
        <f t="shared" si="6"/>
        <v>0</v>
      </c>
      <c r="I99">
        <f t="shared" si="6"/>
        <v>1.1927605251216875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15.045246804718836</v>
      </c>
      <c r="P99" s="36">
        <f t="shared" si="6"/>
        <v>1.2153624598885033</v>
      </c>
      <c r="Q99" s="36">
        <f t="shared" si="6"/>
        <v>0.33049147951573465</v>
      </c>
      <c r="R99" s="38">
        <f t="shared" si="6"/>
        <v>0.27894882824459816</v>
      </c>
      <c r="S99" s="38">
        <f t="shared" si="6"/>
        <v>0</v>
      </c>
      <c r="T99" s="37">
        <f t="shared" si="6"/>
        <v>2.3600925000000004</v>
      </c>
      <c r="U99" s="37">
        <f t="shared" si="6"/>
        <v>2.2668274999999998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1.8515E-2</v>
      </c>
      <c r="Z99" s="34">
        <f t="shared" si="6"/>
        <v>-0.63088999999999995</v>
      </c>
      <c r="AA99" s="75">
        <f t="shared" si="6"/>
        <v>5.1346299999999951</v>
      </c>
      <c r="AB99" s="75">
        <f t="shared" si="6"/>
        <v>0</v>
      </c>
      <c r="AC99">
        <f t="shared" si="6"/>
        <v>0.28228591508229745</v>
      </c>
      <c r="AD99">
        <f t="shared" si="6"/>
        <v>25.137795476552501</v>
      </c>
      <c r="AE99">
        <f t="shared" si="6"/>
        <v>-7.7284249999999999E-2</v>
      </c>
      <c r="AG99">
        <f t="shared" si="6"/>
        <v>25.060511226552507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-2.6825000000000001</v>
      </c>
      <c r="AM99">
        <f t="shared" si="6"/>
        <v>0</v>
      </c>
      <c r="AN99">
        <f t="shared" si="6"/>
        <v>0</v>
      </c>
      <c r="AO99">
        <f t="shared" si="6"/>
        <v>7.0550000000000002E-2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45194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-7.2916666666666671E-2</v>
      </c>
      <c r="F3">
        <f>GT_Spot!T3</f>
        <v>0</v>
      </c>
      <c r="G3">
        <f>PPCL_NG!T3</f>
        <v>47.31</v>
      </c>
      <c r="H3">
        <f>PPCL_Spot!T3</f>
        <v>0</v>
      </c>
      <c r="I3">
        <f>Bawana_NG!T3</f>
        <v>55.85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866.73193610681426</v>
      </c>
      <c r="P3" s="36">
        <v>72.489999999999995</v>
      </c>
      <c r="Q3" s="36">
        <v>22.742997845490915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417.74000000000007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115.49</v>
      </c>
      <c r="AB3" s="75">
        <f>-STOA!P3</f>
        <v>0</v>
      </c>
      <c r="AC3">
        <f>SUMIF(B3:AB3,"&gt;0")*$AC$2-SUMIF(B3:AB3,"&lt;0")*($AC$2/(1-$AC$2))+SUMIF(AI3:AR3,"&gt;0")*$AC$2-SUMIF(AI3:AR3,"&lt;0")*($AC$2/(1-$AC$2))</f>
        <v>14.839971064021073</v>
      </c>
      <c r="AD3">
        <f>SUM(B3:AB3,AI3:AR3)-AC3</f>
        <v>1510.6636462216175</v>
      </c>
      <c r="AE3">
        <f>'IDT-1'!F3</f>
        <v>0</v>
      </c>
      <c r="AF3" s="24"/>
      <c r="AG3">
        <f>SUM(AD3:AF3)</f>
        <v>1510.6636462216175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-7.2916666666666671E-2</v>
      </c>
      <c r="F4">
        <f>GT_Spot!T4</f>
        <v>0</v>
      </c>
      <c r="G4">
        <f>PPCL_NG!T4</f>
        <v>47.31</v>
      </c>
      <c r="H4">
        <f>PPCL_Spot!T4</f>
        <v>0</v>
      </c>
      <c r="I4">
        <f>Bawana_NG!T4</f>
        <v>55.85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857.7460507964314</v>
      </c>
      <c r="P4" s="36">
        <v>72.489999999999995</v>
      </c>
      <c r="Q4" s="36">
        <v>22.742997845490915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417.79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115.49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14.761335273289705</v>
      </c>
      <c r="AD4">
        <f t="shared" ref="AD4:AD67" si="1">SUM(B4:AB4,AI4:AR4)-AC4</f>
        <v>1501.8063967019659</v>
      </c>
      <c r="AE4">
        <f>'IDT-1'!F4</f>
        <v>0</v>
      </c>
      <c r="AF4" s="24"/>
      <c r="AG4">
        <f t="shared" ref="AG4:AG67" si="2">SUM(AD4:AF4)</f>
        <v>1501.8063967019659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-80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-7.2916666666666671E-2</v>
      </c>
      <c r="F5">
        <f>GT_Spot!T5</f>
        <v>0</v>
      </c>
      <c r="G5">
        <f>PPCL_NG!T5</f>
        <v>47.31</v>
      </c>
      <c r="H5">
        <f>PPCL_Spot!T5</f>
        <v>0</v>
      </c>
      <c r="I5">
        <f>Bawana_NG!T5</f>
        <v>55.85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827.93442075102098</v>
      </c>
      <c r="P5" s="36">
        <v>72.489999999999995</v>
      </c>
      <c r="Q5" s="36">
        <v>22.742997845490915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417.82000000000005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115.49</v>
      </c>
      <c r="AB5" s="75">
        <f>-STOA!P5</f>
        <v>0</v>
      </c>
      <c r="AC5">
        <f t="shared" si="0"/>
        <v>14.454866291279115</v>
      </c>
      <c r="AD5">
        <f t="shared" si="1"/>
        <v>1477.3312356385663</v>
      </c>
      <c r="AE5">
        <f>'IDT-1'!F5</f>
        <v>0</v>
      </c>
      <c r="AF5" s="24"/>
      <c r="AG5">
        <f t="shared" si="2"/>
        <v>1477.3312356385663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-7.2916666666666671E-2</v>
      </c>
      <c r="F6">
        <f>GT_Spot!T6</f>
        <v>0</v>
      </c>
      <c r="G6">
        <f>PPCL_NG!T6</f>
        <v>47.31</v>
      </c>
      <c r="H6">
        <f>PPCL_Spot!T6</f>
        <v>0</v>
      </c>
      <c r="I6">
        <f>Bawana_NG!T6</f>
        <v>55.85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808.60243816077752</v>
      </c>
      <c r="P6" s="36">
        <v>72.489999999999995</v>
      </c>
      <c r="Q6" s="36">
        <v>22.742997845490915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417.87000000000006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115.49</v>
      </c>
      <c r="AB6" s="75">
        <f>-STOA!P6</f>
        <v>0</v>
      </c>
      <c r="AC6">
        <f t="shared" si="0"/>
        <v>14.329575482095951</v>
      </c>
      <c r="AD6">
        <f t="shared" si="1"/>
        <v>1453.1745438575058</v>
      </c>
      <c r="AE6">
        <f>'IDT-1'!F6</f>
        <v>0</v>
      </c>
      <c r="AF6" s="24"/>
      <c r="AG6">
        <f t="shared" si="2"/>
        <v>1453.1745438575058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-7.2916666666666671E-2</v>
      </c>
      <c r="F7">
        <f>GT_Spot!T7</f>
        <v>0</v>
      </c>
      <c r="G7">
        <f>PPCL_NG!T7</f>
        <v>47.31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784.15770203741704</v>
      </c>
      <c r="P7" s="36">
        <v>73.34999999999998</v>
      </c>
      <c r="Q7" s="36">
        <v>22.742997845490915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418.16000000000008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115.39999999999999</v>
      </c>
      <c r="AB7" s="75">
        <f>-STOA!P7</f>
        <v>0</v>
      </c>
      <c r="AC7">
        <f t="shared" si="0"/>
        <v>14.237762997213917</v>
      </c>
      <c r="AD7">
        <f t="shared" si="1"/>
        <v>1422.7443381487531</v>
      </c>
      <c r="AE7">
        <f>'IDT-1'!F7</f>
        <v>0</v>
      </c>
      <c r="AF7" s="24"/>
      <c r="AG7">
        <f t="shared" si="2"/>
        <v>1422.7443381487531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-7.2916666666666671E-2</v>
      </c>
      <c r="F8">
        <f>GT_Spot!T8</f>
        <v>0</v>
      </c>
      <c r="G8">
        <f>PPCL_NG!T8</f>
        <v>47.31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764.1176798220165</v>
      </c>
      <c r="P8" s="36">
        <v>73.34999999999998</v>
      </c>
      <c r="Q8" s="36">
        <v>22.742997845490915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418.21000000000004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115.39999999999999</v>
      </c>
      <c r="AB8" s="75">
        <f>-STOA!P8</f>
        <v>0</v>
      </c>
      <c r="AC8">
        <f t="shared" si="0"/>
        <v>14.106241439329368</v>
      </c>
      <c r="AD8">
        <f t="shared" si="1"/>
        <v>1397.885837491237</v>
      </c>
      <c r="AE8">
        <f>'IDT-1'!F8</f>
        <v>0</v>
      </c>
      <c r="AF8" s="24"/>
      <c r="AG8">
        <f t="shared" si="2"/>
        <v>1397.885837491237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-95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-7.2916666666666671E-2</v>
      </c>
      <c r="F9">
        <f>GT_Spot!T9</f>
        <v>0</v>
      </c>
      <c r="G9">
        <f>PPCL_NG!T9</f>
        <v>47.31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665.46311987267643</v>
      </c>
      <c r="P9" s="36">
        <v>72.5</v>
      </c>
      <c r="Q9" s="36">
        <v>22.742997845490915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418.24000000000007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115.39999999999999</v>
      </c>
      <c r="AB9" s="75">
        <f>-STOA!P9</f>
        <v>0</v>
      </c>
      <c r="AC9">
        <f t="shared" si="0"/>
        <v>12.431833834777597</v>
      </c>
      <c r="AD9">
        <f t="shared" si="1"/>
        <v>1390.0856851464487</v>
      </c>
      <c r="AE9">
        <f>'IDT-1'!F9</f>
        <v>0</v>
      </c>
      <c r="AF9" s="24"/>
      <c r="AG9">
        <f t="shared" si="2"/>
        <v>1390.0856851464487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-7.2916666666666671E-2</v>
      </c>
      <c r="F10">
        <f>GT_Spot!T10</f>
        <v>0</v>
      </c>
      <c r="G10">
        <f>PPCL_NG!T10</f>
        <v>47.31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633.20007934627404</v>
      </c>
      <c r="P10" s="36">
        <v>72.5</v>
      </c>
      <c r="Q10" s="36">
        <v>22.742997845490915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421.10000000000008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115.39999999999999</v>
      </c>
      <c r="AB10" s="75">
        <f>-STOA!P10</f>
        <v>0</v>
      </c>
      <c r="AC10">
        <f t="shared" si="0"/>
        <v>12.171200440534278</v>
      </c>
      <c r="AD10">
        <f t="shared" si="1"/>
        <v>1370.7732780142896</v>
      </c>
      <c r="AE10">
        <f>'IDT-1'!F10</f>
        <v>0</v>
      </c>
      <c r="AF10" s="24"/>
      <c r="AG10">
        <f t="shared" si="2"/>
        <v>1370.7732780142896</v>
      </c>
      <c r="AI10" s="34">
        <f>PXIL!J10</f>
        <v>0</v>
      </c>
      <c r="AJ10" s="34">
        <f>PXIL!P10</f>
        <v>0</v>
      </c>
      <c r="AK10" s="34">
        <f>RTM_IEX!J10</f>
        <v>4.83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-7.2916666666666671E-2</v>
      </c>
      <c r="F11">
        <f>GT_Spot!T11</f>
        <v>0</v>
      </c>
      <c r="G11">
        <f>PPCL_NG!T11</f>
        <v>46.696927833695156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626.40490806320577</v>
      </c>
      <c r="P11" s="36">
        <v>72.5</v>
      </c>
      <c r="Q11" s="36">
        <v>22.742997845490915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399.58000000000004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115.30999999999999</v>
      </c>
      <c r="AB11" s="75">
        <f>-STOA!P11</f>
        <v>0</v>
      </c>
      <c r="AC11">
        <f t="shared" si="0"/>
        <v>12.006507811012723</v>
      </c>
      <c r="AD11">
        <f t="shared" si="1"/>
        <v>1322.089727194438</v>
      </c>
      <c r="AE11">
        <f>'IDT-1'!F11</f>
        <v>0</v>
      </c>
      <c r="AF11" s="24"/>
      <c r="AG11">
        <f t="shared" si="2"/>
        <v>1322.089727194438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-7.2916666666666671E-2</v>
      </c>
      <c r="F12">
        <f>GT_Spot!T12</f>
        <v>0</v>
      </c>
      <c r="G12">
        <f>PPCL_NG!T12</f>
        <v>46.696927833695156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626.40490806320577</v>
      </c>
      <c r="P12" s="36">
        <v>72.5</v>
      </c>
      <c r="Q12" s="36">
        <v>22.742997845490915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375.23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115.30999999999999</v>
      </c>
      <c r="AB12" s="75">
        <f>-STOA!P12</f>
        <v>0</v>
      </c>
      <c r="AC12">
        <f t="shared" si="0"/>
        <v>11.969790361456628</v>
      </c>
      <c r="AD12">
        <f t="shared" si="1"/>
        <v>1277.776444643994</v>
      </c>
      <c r="AE12">
        <f>'IDT-1'!F12</f>
        <v>0</v>
      </c>
      <c r="AF12" s="24"/>
      <c r="AG12">
        <f t="shared" si="2"/>
        <v>1277.776444643994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-35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-0.15306122448979592</v>
      </c>
      <c r="F13">
        <f>GT_Spot!T13</f>
        <v>0</v>
      </c>
      <c r="G13">
        <f>PPCL_NG!T13</f>
        <v>46.696927833695156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626.40490806320577</v>
      </c>
      <c r="P13" s="36">
        <v>72.5</v>
      </c>
      <c r="Q13" s="36">
        <v>22.742997845490915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375.43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115.30999999999999</v>
      </c>
      <c r="AB13" s="75">
        <f>-STOA!P13</f>
        <v>0</v>
      </c>
      <c r="AC13">
        <f t="shared" si="0"/>
        <v>11.661527431784355</v>
      </c>
      <c r="AD13">
        <f t="shared" si="1"/>
        <v>1313.204563015843</v>
      </c>
      <c r="AE13">
        <f>'IDT-1'!F13</f>
        <v>0</v>
      </c>
      <c r="AF13" s="24"/>
      <c r="AG13">
        <f t="shared" si="2"/>
        <v>1313.204563015843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-0.15306122448979592</v>
      </c>
      <c r="F14">
        <f>GT_Spot!T14</f>
        <v>0</v>
      </c>
      <c r="G14">
        <f>PPCL_NG!T14</f>
        <v>46.696927833695156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624.12775315847966</v>
      </c>
      <c r="P14" s="36">
        <v>72.5</v>
      </c>
      <c r="Q14" s="36">
        <v>22.742997845490915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375.38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115.30999999999999</v>
      </c>
      <c r="AB14" s="75">
        <f>-STOA!P14</f>
        <v>0</v>
      </c>
      <c r="AC14">
        <f t="shared" si="0"/>
        <v>11.818611019066672</v>
      </c>
      <c r="AD14">
        <f t="shared" si="1"/>
        <v>1290.7203245238347</v>
      </c>
      <c r="AE14">
        <f>'IDT-1'!F14</f>
        <v>0</v>
      </c>
      <c r="AF14" s="24"/>
      <c r="AG14">
        <f t="shared" si="2"/>
        <v>1290.7203245238347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-0.15306122448979592</v>
      </c>
      <c r="F15">
        <f>GT_Spot!T15</f>
        <v>0</v>
      </c>
      <c r="G15">
        <f>PPCL_NG!T15</f>
        <v>46.696927833695156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636.27134096084615</v>
      </c>
      <c r="P15" s="36">
        <v>72.5</v>
      </c>
      <c r="Q15" s="36">
        <v>22.742997845490915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375.3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115.22</v>
      </c>
      <c r="AB15" s="75">
        <f>-STOA!P15</f>
        <v>0</v>
      </c>
      <c r="AC15">
        <f t="shared" si="0"/>
        <v>12.057150504560425</v>
      </c>
      <c r="AD15">
        <f t="shared" si="1"/>
        <v>1287.4553728407075</v>
      </c>
      <c r="AE15">
        <f>'IDT-1'!F15</f>
        <v>0</v>
      </c>
      <c r="AF15" s="24"/>
      <c r="AG15">
        <f t="shared" si="2"/>
        <v>1287.4553728407075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-0.15306122448979592</v>
      </c>
      <c r="F16">
        <f>GT_Spot!T16</f>
        <v>0</v>
      </c>
      <c r="G16">
        <f>PPCL_NG!T16</f>
        <v>46.696927833695156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636.27134096084615</v>
      </c>
      <c r="P16" s="36">
        <v>72.5</v>
      </c>
      <c r="Q16" s="36">
        <v>22.742997845490915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375.19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115.22</v>
      </c>
      <c r="AB16" s="75">
        <f>-STOA!P16</f>
        <v>0</v>
      </c>
      <c r="AC16">
        <f t="shared" si="0"/>
        <v>12.189354417393357</v>
      </c>
      <c r="AD16">
        <f t="shared" si="1"/>
        <v>1272.2131689278744</v>
      </c>
      <c r="AE16">
        <f>'IDT-1'!F16</f>
        <v>0</v>
      </c>
      <c r="AF16" s="24"/>
      <c r="AG16">
        <f t="shared" si="2"/>
        <v>1272.2131689278744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-0.15306122448979592</v>
      </c>
      <c r="F17">
        <f>GT_Spot!T17</f>
        <v>0</v>
      </c>
      <c r="G17">
        <f>PPCL_NG!T17</f>
        <v>47.31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625.186607502833</v>
      </c>
      <c r="P17" s="36">
        <v>72.5</v>
      </c>
      <c r="Q17" s="36">
        <v>22.742997845490915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376.35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115.22</v>
      </c>
      <c r="AB17" s="75">
        <f>-STOA!P17</f>
        <v>0</v>
      </c>
      <c r="AC17">
        <f t="shared" si="0"/>
        <v>12.240583710859255</v>
      </c>
      <c r="AD17">
        <f t="shared" si="1"/>
        <v>1247.8502783427002</v>
      </c>
      <c r="AE17">
        <f>'IDT-1'!F17</f>
        <v>0</v>
      </c>
      <c r="AF17" s="24"/>
      <c r="AG17">
        <f t="shared" si="2"/>
        <v>1247.8502783427002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-0.15306122448979592</v>
      </c>
      <c r="F18">
        <f>GT_Spot!T18</f>
        <v>0</v>
      </c>
      <c r="G18">
        <f>PPCL_NG!T18</f>
        <v>47.31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625.186607502833</v>
      </c>
      <c r="P18" s="36">
        <v>72.5</v>
      </c>
      <c r="Q18" s="36">
        <v>22.742997845490915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376.3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115.22</v>
      </c>
      <c r="AB18" s="75">
        <f>-STOA!P18</f>
        <v>0</v>
      </c>
      <c r="AC18">
        <f t="shared" si="0"/>
        <v>12.373315623692184</v>
      </c>
      <c r="AD18">
        <f t="shared" si="1"/>
        <v>1232.6675464298673</v>
      </c>
      <c r="AE18">
        <f>'IDT-1'!F18</f>
        <v>0</v>
      </c>
      <c r="AF18" s="24"/>
      <c r="AG18">
        <f t="shared" si="2"/>
        <v>1232.6675464298673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-0.15306122448979592</v>
      </c>
      <c r="F19">
        <f>GT_Spot!T19</f>
        <v>0</v>
      </c>
      <c r="G19">
        <f>PPCL_NG!T19</f>
        <v>47.31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625.18668210225474</v>
      </c>
      <c r="P19" s="36">
        <v>72.5</v>
      </c>
      <c r="Q19" s="36">
        <v>22.742997845490915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375.97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115.11999999999999</v>
      </c>
      <c r="AB19" s="75">
        <f>-STOA!P19</f>
        <v>0</v>
      </c>
      <c r="AC19">
        <f t="shared" si="0"/>
        <v>12.280751004945142</v>
      </c>
      <c r="AD19">
        <f t="shared" si="1"/>
        <v>1242.3301856480361</v>
      </c>
      <c r="AE19">
        <f>'IDT-1'!F19</f>
        <v>0</v>
      </c>
      <c r="AF19" s="24"/>
      <c r="AG19">
        <f t="shared" si="2"/>
        <v>1242.3301856480361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-0.15306122448979592</v>
      </c>
      <c r="F20">
        <f>GT_Spot!T20</f>
        <v>0</v>
      </c>
      <c r="G20">
        <f>PPCL_NG!T20</f>
        <v>47.31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616.99388934459705</v>
      </c>
      <c r="P20" s="36">
        <v>72.5</v>
      </c>
      <c r="Q20" s="36">
        <v>7.73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375.94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115.11999999999999</v>
      </c>
      <c r="AB20" s="75">
        <f>-STOA!P20</f>
        <v>0</v>
      </c>
      <c r="AC20">
        <f t="shared" si="0"/>
        <v>11.987494772415481</v>
      </c>
      <c r="AD20">
        <f t="shared" si="1"/>
        <v>1229.3876512774173</v>
      </c>
      <c r="AE20">
        <f>'IDT-1'!F20</f>
        <v>0</v>
      </c>
      <c r="AF20" s="24"/>
      <c r="AG20">
        <f t="shared" si="2"/>
        <v>1229.3876512774173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-0.15306122448979592</v>
      </c>
      <c r="F21">
        <f>GT_Spot!T21</f>
        <v>0</v>
      </c>
      <c r="G21">
        <f>PPCL_NG!T21</f>
        <v>47.31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618.11227943104518</v>
      </c>
      <c r="P21" s="36">
        <v>62.830000000000005</v>
      </c>
      <c r="Q21" s="36">
        <v>7.73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375.89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115.11999999999999</v>
      </c>
      <c r="AB21" s="75">
        <f>-STOA!P21</f>
        <v>0</v>
      </c>
      <c r="AC21">
        <f t="shared" si="0"/>
        <v>11.867409967565248</v>
      </c>
      <c r="AD21">
        <f t="shared" si="1"/>
        <v>1225.9061261687154</v>
      </c>
      <c r="AE21">
        <f>'IDT-1'!F21</f>
        <v>0</v>
      </c>
      <c r="AF21" s="24"/>
      <c r="AG21">
        <f t="shared" si="2"/>
        <v>1225.9061261687154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-0.15306122448979592</v>
      </c>
      <c r="F22">
        <f>GT_Spot!T22</f>
        <v>0</v>
      </c>
      <c r="G22">
        <f>PPCL_NG!T22</f>
        <v>47.31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618.1122249149488</v>
      </c>
      <c r="P22" s="36">
        <v>72.5</v>
      </c>
      <c r="Q22" s="36">
        <v>7.73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375.8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115.11999999999999</v>
      </c>
      <c r="AB22" s="75">
        <f>-STOA!P22</f>
        <v>0</v>
      </c>
      <c r="AC22">
        <f t="shared" si="0"/>
        <v>12.08488540065653</v>
      </c>
      <c r="AD22">
        <f t="shared" si="1"/>
        <v>1220.2685962195278</v>
      </c>
      <c r="AE22">
        <f>'IDT-1'!F22</f>
        <v>0</v>
      </c>
      <c r="AF22" s="24"/>
      <c r="AG22">
        <f t="shared" si="2"/>
        <v>1220.2685962195278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-0.15306122448979592</v>
      </c>
      <c r="F23">
        <f>GT_Spot!T23</f>
        <v>0</v>
      </c>
      <c r="G23">
        <f>PPCL_NG!T23</f>
        <v>47.31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620.00043952643205</v>
      </c>
      <c r="P23" s="36">
        <v>53.029999999999994</v>
      </c>
      <c r="Q23" s="36">
        <v>7.73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373.44000000000005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115.11999999999999</v>
      </c>
      <c r="AB23" s="75">
        <f>-STOA!P23</f>
        <v>0</v>
      </c>
      <c r="AC23">
        <f t="shared" si="0"/>
        <v>11.776225776404653</v>
      </c>
      <c r="AD23">
        <f t="shared" si="1"/>
        <v>1215.635470455263</v>
      </c>
      <c r="AE23">
        <f>'IDT-1'!F23</f>
        <v>0</v>
      </c>
      <c r="AF23" s="24"/>
      <c r="AG23">
        <f t="shared" si="2"/>
        <v>1215.635470455263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-0.15306122448979592</v>
      </c>
      <c r="F24">
        <f>GT_Spot!T24</f>
        <v>0</v>
      </c>
      <c r="G24">
        <f>PPCL_NG!T24</f>
        <v>47.31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624.48469024643202</v>
      </c>
      <c r="P24" s="36">
        <v>53.029999999999994</v>
      </c>
      <c r="Q24" s="36">
        <v>7.73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373.21000000000004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115.11999999999999</v>
      </c>
      <c r="AB24" s="75">
        <f>-STOA!P24</f>
        <v>0</v>
      </c>
      <c r="AC24">
        <f t="shared" si="0"/>
        <v>11.7248819075187</v>
      </c>
      <c r="AD24">
        <f t="shared" si="1"/>
        <v>1229.9410650441489</v>
      </c>
      <c r="AE24">
        <f>'IDT-1'!F24</f>
        <v>-0.86299999999999999</v>
      </c>
      <c r="AF24" s="24"/>
      <c r="AG24">
        <f t="shared" si="2"/>
        <v>1229.0780650441488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-0.15306122448979592</v>
      </c>
      <c r="F25">
        <f>GT_Spot!T25</f>
        <v>0</v>
      </c>
      <c r="G25">
        <f>PPCL_NG!T25</f>
        <v>47.31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628.96894096643211</v>
      </c>
      <c r="P25" s="36">
        <v>38.659999999999997</v>
      </c>
      <c r="Q25" s="36">
        <v>7.73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372.99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115.11999999999999</v>
      </c>
      <c r="AB25" s="75">
        <f>-STOA!P25</f>
        <v>0</v>
      </c>
      <c r="AC25">
        <f t="shared" si="0"/>
        <v>11.680341951465676</v>
      </c>
      <c r="AD25">
        <f t="shared" si="1"/>
        <v>1214.8798557202019</v>
      </c>
      <c r="AE25">
        <f>'IDT-1'!F25</f>
        <v>0</v>
      </c>
      <c r="AF25" s="24"/>
      <c r="AG25">
        <f t="shared" si="2"/>
        <v>1214.8798557202019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-0.15306122448979592</v>
      </c>
      <c r="F26">
        <f>GT_Spot!T26</f>
        <v>0</v>
      </c>
      <c r="G26">
        <f>PPCL_NG!T26</f>
        <v>47.31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636.81719561219484</v>
      </c>
      <c r="P26" s="36">
        <v>38.659999999999997</v>
      </c>
      <c r="Q26" s="36">
        <v>7.73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372.77000000000004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115.11999999999999</v>
      </c>
      <c r="AB26" s="75">
        <f>-STOA!P26</f>
        <v>0</v>
      </c>
      <c r="AC26">
        <f t="shared" si="0"/>
        <v>11.83625186757034</v>
      </c>
      <c r="AD26">
        <f t="shared" si="1"/>
        <v>1212.35220044986</v>
      </c>
      <c r="AE26">
        <f>'IDT-1'!F26</f>
        <v>0</v>
      </c>
      <c r="AF26" s="24"/>
      <c r="AG26">
        <f t="shared" si="2"/>
        <v>1212.35220044986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-0.15306122448979592</v>
      </c>
      <c r="F27">
        <f>GT_Spot!T27</f>
        <v>0</v>
      </c>
      <c r="G27">
        <f>PPCL_NG!T27</f>
        <v>47.31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643.55806859861309</v>
      </c>
      <c r="P27" s="36">
        <v>72.489999999999995</v>
      </c>
      <c r="Q27" s="36">
        <v>7.7286924898511495</v>
      </c>
      <c r="R27" s="38">
        <v>3.99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372.66513600000002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-54</v>
      </c>
      <c r="AA27" s="75">
        <f>STOA!J27</f>
        <v>115.03999999999999</v>
      </c>
      <c r="AB27" s="75">
        <f>-STOA!P27</f>
        <v>0</v>
      </c>
      <c r="AC27">
        <f t="shared" si="0"/>
        <v>12.608430596493715</v>
      </c>
      <c r="AD27">
        <f t="shared" si="1"/>
        <v>1214.9547231972062</v>
      </c>
      <c r="AE27">
        <f>'IDT-1'!F27</f>
        <v>0</v>
      </c>
      <c r="AF27" s="24"/>
      <c r="AG27">
        <f t="shared" si="2"/>
        <v>1214.9547231972062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-48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-0.15306122448979592</v>
      </c>
      <c r="F28">
        <f>GT_Spot!T28</f>
        <v>0</v>
      </c>
      <c r="G28">
        <f>PPCL_NG!T28</f>
        <v>47.31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652.57983761862647</v>
      </c>
      <c r="P28" s="36">
        <v>72.489999999999995</v>
      </c>
      <c r="Q28" s="36">
        <v>7.7286924898511495</v>
      </c>
      <c r="R28" s="38">
        <v>7.48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371.86449600000009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-66</v>
      </c>
      <c r="AA28" s="75">
        <f>STOA!J28</f>
        <v>115.03999999999999</v>
      </c>
      <c r="AB28" s="75">
        <f>-STOA!P28</f>
        <v>0</v>
      </c>
      <c r="AC28">
        <f t="shared" si="0"/>
        <v>12.791323424525201</v>
      </c>
      <c r="AD28">
        <f t="shared" si="1"/>
        <v>1221.4929593891882</v>
      </c>
      <c r="AE28">
        <f>'IDT-1'!F28</f>
        <v>0</v>
      </c>
      <c r="AF28" s="24"/>
      <c r="AG28">
        <f t="shared" si="2"/>
        <v>1221.4929593891882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-43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-0.15306122448979592</v>
      </c>
      <c r="F29">
        <f>GT_Spot!T29</f>
        <v>0</v>
      </c>
      <c r="G29">
        <f>PPCL_NG!T29</f>
        <v>47.31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669.54511087364028</v>
      </c>
      <c r="P29" s="36">
        <v>72.489999999999995</v>
      </c>
      <c r="Q29" s="36">
        <v>7.7286924898511495</v>
      </c>
      <c r="R29" s="38">
        <v>11.81</v>
      </c>
      <c r="S29" s="38">
        <v>0</v>
      </c>
      <c r="T29" s="37">
        <f>SUMPRODUCT(LTA!J29:AN29,LTA!J$101:AN$101,LTA!J$105:AN$105)</f>
        <v>5.18</v>
      </c>
      <c r="U29" s="37">
        <f>SUMPRODUCT(LTA!J29:AN29,LTA!J$102:AN$102,LTA!J$105:AN$105)</f>
        <v>377.06497600000006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-79</v>
      </c>
      <c r="AA29" s="75">
        <f>STOA!J29</f>
        <v>115.03999999999999</v>
      </c>
      <c r="AB29" s="75">
        <f>-STOA!P29</f>
        <v>0</v>
      </c>
      <c r="AC29">
        <f t="shared" si="0"/>
        <v>13.176753966002254</v>
      </c>
      <c r="AD29">
        <f t="shared" si="1"/>
        <v>1234.7732821027248</v>
      </c>
      <c r="AE29">
        <f>'IDT-1'!F29</f>
        <v>0</v>
      </c>
      <c r="AF29" s="24"/>
      <c r="AG29">
        <f t="shared" si="2"/>
        <v>1234.7732821027248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-45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-0.15306122448979592</v>
      </c>
      <c r="F30">
        <f>GT_Spot!T30</f>
        <v>0</v>
      </c>
      <c r="G30">
        <f>PPCL_NG!T30</f>
        <v>47.31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665.65876037237047</v>
      </c>
      <c r="P30" s="36">
        <v>72.489999999999995</v>
      </c>
      <c r="Q30" s="36">
        <v>7.7286924898511495</v>
      </c>
      <c r="R30" s="38">
        <v>15.519999999999996</v>
      </c>
      <c r="S30" s="38">
        <v>0</v>
      </c>
      <c r="T30" s="37">
        <f>SUMPRODUCT(LTA!J30:AN30,LTA!J$101:AN$101,LTA!J$105:AN$105)</f>
        <v>9.6</v>
      </c>
      <c r="U30" s="37">
        <f>SUMPRODUCT(LTA!J30:AN30,LTA!J$102:AN$102,LTA!J$105:AN$105)</f>
        <v>382.69342400000005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-86</v>
      </c>
      <c r="AA30" s="75">
        <f>STOA!J30</f>
        <v>115.03999999999999</v>
      </c>
      <c r="AB30" s="75">
        <f>-STOA!P30</f>
        <v>0</v>
      </c>
      <c r="AC30">
        <f t="shared" si="0"/>
        <v>13.396800336824008</v>
      </c>
      <c r="AD30">
        <f t="shared" si="1"/>
        <v>1229.4253332306332</v>
      </c>
      <c r="AE30">
        <f>'IDT-1'!F30</f>
        <v>0</v>
      </c>
      <c r="AF30" s="24"/>
      <c r="AG30">
        <f t="shared" si="2"/>
        <v>1229.4253332306332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-53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-0.15306122448979592</v>
      </c>
      <c r="F31">
        <f>GT_Spot!T31</f>
        <v>0</v>
      </c>
      <c r="G31">
        <f>PPCL_NG!T31</f>
        <v>47.31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654.43679570983386</v>
      </c>
      <c r="P31" s="36">
        <v>72.489999999999995</v>
      </c>
      <c r="Q31" s="36">
        <v>7.7286924898511495</v>
      </c>
      <c r="R31" s="38">
        <v>18.7</v>
      </c>
      <c r="S31" s="38">
        <v>0</v>
      </c>
      <c r="T31" s="37">
        <f>SUMPRODUCT(LTA!J31:AN31,LTA!J$101:AN$101,LTA!J$105:AN$105)</f>
        <v>12.22</v>
      </c>
      <c r="U31" s="37">
        <f>SUMPRODUCT(LTA!J31:AN31,LTA!J$102:AN$102,LTA!J$105:AN$105)</f>
        <v>388.65572800000007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-108</v>
      </c>
      <c r="AA31" s="75">
        <f>STOA!J31</f>
        <v>115.03999999999999</v>
      </c>
      <c r="AB31" s="75">
        <f>-STOA!P31</f>
        <v>0</v>
      </c>
      <c r="AC31">
        <f t="shared" si="0"/>
        <v>13.747802296359303</v>
      </c>
      <c r="AD31">
        <f t="shared" si="1"/>
        <v>1190.6146706085613</v>
      </c>
      <c r="AE31">
        <f>'IDT-1'!F31</f>
        <v>0</v>
      </c>
      <c r="AF31" s="24"/>
      <c r="AG31">
        <f t="shared" si="2"/>
        <v>1190.6146706085613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-0.15306122448979592</v>
      </c>
      <c r="F32">
        <f>GT_Spot!T32</f>
        <v>0</v>
      </c>
      <c r="G32">
        <f>PPCL_NG!T32</f>
        <v>47.31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654.34675609791441</v>
      </c>
      <c r="P32" s="36">
        <v>72.489999999999995</v>
      </c>
      <c r="Q32" s="36">
        <v>7.7286924898511495</v>
      </c>
      <c r="R32" s="38">
        <v>19.199999999999996</v>
      </c>
      <c r="S32" s="38">
        <v>0</v>
      </c>
      <c r="T32" s="37">
        <f>SUMPRODUCT(LTA!J32:AN32,LTA!J$101:AN$101,LTA!J$105:AN$105)</f>
        <v>18</v>
      </c>
      <c r="U32" s="37">
        <f>SUMPRODUCT(LTA!J32:AN32,LTA!J$102:AN$102,LTA!J$105:AN$105)</f>
        <v>395.03728000000001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-128</v>
      </c>
      <c r="AA32" s="75">
        <f>STOA!J32</f>
        <v>115.03999999999999</v>
      </c>
      <c r="AB32" s="75">
        <f>-STOA!P32</f>
        <v>0</v>
      </c>
      <c r="AC32">
        <f t="shared" si="0"/>
        <v>13.947212880596368</v>
      </c>
      <c r="AD32">
        <f t="shared" si="1"/>
        <v>1192.9867724124047</v>
      </c>
      <c r="AE32">
        <f>'IDT-1'!F32</f>
        <v>0</v>
      </c>
      <c r="AF32" s="24"/>
      <c r="AG32">
        <f t="shared" si="2"/>
        <v>1192.9867724124047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-0.15306122448979592</v>
      </c>
      <c r="F33">
        <f>GT_Spot!T33</f>
        <v>0</v>
      </c>
      <c r="G33">
        <f>PPCL_NG!T33</f>
        <v>47.31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640.8330631393568</v>
      </c>
      <c r="P33" s="36">
        <v>72.489999999999995</v>
      </c>
      <c r="Q33" s="36">
        <v>7.7286924898511495</v>
      </c>
      <c r="R33" s="38">
        <v>20.7</v>
      </c>
      <c r="S33" s="38">
        <v>0</v>
      </c>
      <c r="T33" s="37">
        <f>SUMPRODUCT(LTA!J33:AN33,LTA!J$101:AN$101,LTA!J$105:AN$105)</f>
        <v>22.95</v>
      </c>
      <c r="U33" s="37">
        <f>SUMPRODUCT(LTA!J33:AN33,LTA!J$102:AN$102,LTA!J$105:AN$105)</f>
        <v>401.56936000000002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-143</v>
      </c>
      <c r="AA33" s="75">
        <f>STOA!J33</f>
        <v>115.03999999999999</v>
      </c>
      <c r="AB33" s="75">
        <f>-STOA!P33</f>
        <v>0</v>
      </c>
      <c r="AC33">
        <f t="shared" si="0"/>
        <v>14.031315961783015</v>
      </c>
      <c r="AD33">
        <f t="shared" si="1"/>
        <v>1182.3710563726606</v>
      </c>
      <c r="AE33">
        <f>'IDT-1'!F33</f>
        <v>0</v>
      </c>
      <c r="AF33" s="24"/>
      <c r="AG33">
        <f t="shared" si="2"/>
        <v>1182.3710563726606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-0.15306122448979592</v>
      </c>
      <c r="F34">
        <f>GT_Spot!T34</f>
        <v>0</v>
      </c>
      <c r="G34">
        <f>PPCL_NG!T34</f>
        <v>47.31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636.3318739692694</v>
      </c>
      <c r="P34" s="36">
        <v>72.489999999999995</v>
      </c>
      <c r="Q34" s="36">
        <v>7.7286924898511495</v>
      </c>
      <c r="R34" s="38">
        <v>21.7</v>
      </c>
      <c r="S34" s="38">
        <v>0</v>
      </c>
      <c r="T34" s="37">
        <f>SUMPRODUCT(LTA!J34:AN34,LTA!J$101:AN$101,LTA!J$105:AN$105)</f>
        <v>27.009999999999998</v>
      </c>
      <c r="U34" s="37">
        <f>SUMPRODUCT(LTA!J34:AN34,LTA!J$102:AN$102,LTA!J$105:AN$105)</f>
        <v>407.892448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-139</v>
      </c>
      <c r="AA34" s="75">
        <f>STOA!J34</f>
        <v>115.03999999999999</v>
      </c>
      <c r="AB34" s="75">
        <f>-STOA!P34</f>
        <v>0</v>
      </c>
      <c r="AC34">
        <f t="shared" si="0"/>
        <v>14.145145436619414</v>
      </c>
      <c r="AD34">
        <f t="shared" si="1"/>
        <v>1183.1391257277367</v>
      </c>
      <c r="AE34">
        <f>'IDT-1'!F34</f>
        <v>0</v>
      </c>
      <c r="AF34" s="24"/>
      <c r="AG34">
        <f t="shared" si="2"/>
        <v>1183.1391257277367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-0.15306122448979592</v>
      </c>
      <c r="F35">
        <f>GT_Spot!T35</f>
        <v>0</v>
      </c>
      <c r="G35">
        <f>PPCL_NG!T35</f>
        <v>47.31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627.3974278546051</v>
      </c>
      <c r="P35" s="36">
        <v>72.489999999999995</v>
      </c>
      <c r="Q35" s="36">
        <v>7.7286924898511495</v>
      </c>
      <c r="R35" s="38">
        <v>21.7</v>
      </c>
      <c r="S35" s="38">
        <v>0</v>
      </c>
      <c r="T35" s="37">
        <f>SUMPRODUCT(LTA!J35:AN35,LTA!J$101:AN$101,LTA!J$105:AN$105)</f>
        <v>34.159999999999997</v>
      </c>
      <c r="U35" s="37">
        <f>SUMPRODUCT(LTA!J35:AN35,LTA!J$102:AN$102,LTA!J$105:AN$105)</f>
        <v>413.76193600000005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-141</v>
      </c>
      <c r="AA35" s="75">
        <f>STOA!J35</f>
        <v>114.94</v>
      </c>
      <c r="AB35" s="75">
        <f>-STOA!P35</f>
        <v>0</v>
      </c>
      <c r="AC35">
        <f t="shared" si="0"/>
        <v>14.242360697865738</v>
      </c>
      <c r="AD35">
        <f t="shared" si="1"/>
        <v>1180.0269523518264</v>
      </c>
      <c r="AE35">
        <f>'IDT-1'!F35</f>
        <v>0</v>
      </c>
      <c r="AF35" s="24"/>
      <c r="AG35">
        <f t="shared" si="2"/>
        <v>1180.0269523518264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-0.15306122448979592</v>
      </c>
      <c r="F36">
        <f>GT_Spot!T36</f>
        <v>0</v>
      </c>
      <c r="G36">
        <f>PPCL_NG!T36</f>
        <v>47.31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599.5696997788333</v>
      </c>
      <c r="P36" s="36">
        <v>21.268976124001153</v>
      </c>
      <c r="Q36" s="36">
        <v>7.73</v>
      </c>
      <c r="R36" s="38">
        <v>22.7</v>
      </c>
      <c r="S36" s="38">
        <v>0</v>
      </c>
      <c r="T36" s="37">
        <f>SUMPRODUCT(LTA!J36:AN36,LTA!J$101:AN$101,LTA!J$105:AN$105)</f>
        <v>42.3</v>
      </c>
      <c r="U36" s="37">
        <f>SUMPRODUCT(LTA!J36:AN36,LTA!J$102:AN$102,LTA!J$105:AN$105)</f>
        <v>419.88656000000003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-32</v>
      </c>
      <c r="AA36" s="75">
        <f>STOA!J36</f>
        <v>114.94</v>
      </c>
      <c r="AB36" s="75">
        <f>-STOA!P36</f>
        <v>0</v>
      </c>
      <c r="AC36">
        <f t="shared" si="0"/>
        <v>12.93530916611506</v>
      </c>
      <c r="AD36">
        <f t="shared" si="1"/>
        <v>1201.5511834419551</v>
      </c>
      <c r="AE36">
        <f>'IDT-1'!F36</f>
        <v>0</v>
      </c>
      <c r="AF36" s="24"/>
      <c r="AG36">
        <f t="shared" si="2"/>
        <v>1201.5511834419551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-95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7.1614200000000006</v>
      </c>
      <c r="E37">
        <f>GT_NG!T37</f>
        <v>8.2501083032490978</v>
      </c>
      <c r="F37">
        <f>GT_Spot!T37</f>
        <v>0</v>
      </c>
      <c r="G37">
        <f>PPCL_NG!T37</f>
        <v>47.31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591.79120145293041</v>
      </c>
      <c r="P37" s="36">
        <v>21.268976124001153</v>
      </c>
      <c r="Q37" s="36">
        <v>7.73</v>
      </c>
      <c r="R37" s="38">
        <v>22.7</v>
      </c>
      <c r="S37" s="38">
        <v>0</v>
      </c>
      <c r="T37" s="37">
        <f>SUMPRODUCT(LTA!J37:AN37,LTA!J$101:AN$101,LTA!J$105:AN$105)</f>
        <v>50.44</v>
      </c>
      <c r="U37" s="37">
        <f>SUMPRODUCT(LTA!J37:AN37,LTA!J$102:AN$102,LTA!J$105:AN$105)</f>
        <v>426.13708800000001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-28</v>
      </c>
      <c r="AA37" s="75">
        <f>STOA!J37</f>
        <v>114.94</v>
      </c>
      <c r="AB37" s="75">
        <f>-STOA!P37</f>
        <v>0</v>
      </c>
      <c r="AC37">
        <f t="shared" si="0"/>
        <v>13.0286949891572</v>
      </c>
      <c r="AD37">
        <f t="shared" si="1"/>
        <v>1220.412816820749</v>
      </c>
      <c r="AE37">
        <f>'IDT-1'!F37</f>
        <v>0</v>
      </c>
      <c r="AF37" s="24"/>
      <c r="AG37">
        <f t="shared" si="2"/>
        <v>1220.412816820749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-95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7.1614200000000006</v>
      </c>
      <c r="E38">
        <f>GT_NG!T38</f>
        <v>8.2501083032490978</v>
      </c>
      <c r="F38">
        <f>GT_Spot!T38</f>
        <v>0</v>
      </c>
      <c r="G38">
        <f>PPCL_NG!T38</f>
        <v>47.31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602.25667382834376</v>
      </c>
      <c r="P38" s="36">
        <v>21.27</v>
      </c>
      <c r="Q38" s="36">
        <v>7.73</v>
      </c>
      <c r="R38" s="38">
        <v>22.7</v>
      </c>
      <c r="S38" s="38">
        <v>0</v>
      </c>
      <c r="T38" s="37">
        <f>SUMPRODUCT(LTA!J38:AN38,LTA!J$101:AN$101,LTA!J$105:AN$105)</f>
        <v>59.55</v>
      </c>
      <c r="U38" s="37">
        <f>SUMPRODUCT(LTA!J38:AN38,LTA!J$102:AN$102,LTA!J$105:AN$105)</f>
        <v>432.08452800000003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-21</v>
      </c>
      <c r="AA38" s="75">
        <f>STOA!J38</f>
        <v>114.94</v>
      </c>
      <c r="AB38" s="75">
        <f>-STOA!P38</f>
        <v>0</v>
      </c>
      <c r="AC38">
        <f t="shared" si="0"/>
        <v>13.368721285958166</v>
      </c>
      <c r="AD38">
        <f t="shared" si="1"/>
        <v>1232.5967267753604</v>
      </c>
      <c r="AE38">
        <f>'IDT-1'!F38</f>
        <v>0</v>
      </c>
      <c r="AF38" s="24"/>
      <c r="AG38">
        <f t="shared" si="2"/>
        <v>1232.5967267753604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-115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7.1614200000000006</v>
      </c>
      <c r="E39">
        <f>GT_NG!T39</f>
        <v>8.1604332129963915</v>
      </c>
      <c r="F39">
        <f>GT_Spot!T39</f>
        <v>0</v>
      </c>
      <c r="G39">
        <f>PPCL_NG!T39</f>
        <v>47.31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596.61907048099249</v>
      </c>
      <c r="P39" s="36">
        <v>21.27</v>
      </c>
      <c r="Q39" s="36">
        <v>7.73</v>
      </c>
      <c r="R39" s="38">
        <v>23.2</v>
      </c>
      <c r="S39" s="38">
        <v>0</v>
      </c>
      <c r="T39" s="37">
        <f>SUMPRODUCT(LTA!J39:AN39,LTA!J$101:AN$101,LTA!J$105:AN$105)</f>
        <v>68.59</v>
      </c>
      <c r="U39" s="37">
        <f>SUMPRODUCT(LTA!J39:AN39,LTA!J$102:AN$102,LTA!J$105:AN$105)</f>
        <v>436.94886399999996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-29</v>
      </c>
      <c r="AA39" s="75">
        <f>STOA!J39</f>
        <v>114.94</v>
      </c>
      <c r="AB39" s="75">
        <f>-STOA!P39</f>
        <v>0</v>
      </c>
      <c r="AC39">
        <f t="shared" si="0"/>
        <v>13.160979311797</v>
      </c>
      <c r="AD39">
        <f t="shared" si="1"/>
        <v>1273.4815263119174</v>
      </c>
      <c r="AE39">
        <f>'IDT-1'!F39</f>
        <v>0</v>
      </c>
      <c r="AF39" s="24"/>
      <c r="AG39">
        <f t="shared" si="2"/>
        <v>1273.4815263119174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7.1614200000000006</v>
      </c>
      <c r="E40">
        <f>GT_NG!T40</f>
        <v>8.1604332129963915</v>
      </c>
      <c r="F40">
        <f>GT_Spot!T40</f>
        <v>0</v>
      </c>
      <c r="G40">
        <f>PPCL_NG!T40</f>
        <v>47.31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619.01748436244998</v>
      </c>
      <c r="P40" s="36">
        <v>21.27</v>
      </c>
      <c r="Q40" s="36">
        <v>7.73</v>
      </c>
      <c r="R40" s="38">
        <v>23.2</v>
      </c>
      <c r="S40" s="38">
        <v>0</v>
      </c>
      <c r="T40" s="37">
        <f>SUMPRODUCT(LTA!J40:AN40,LTA!J$101:AN$101,LTA!J$105:AN$105)</f>
        <v>73.569999999999993</v>
      </c>
      <c r="U40" s="37">
        <f>SUMPRODUCT(LTA!J40:AN40,LTA!J$102:AN$102,LTA!J$105:AN$105)</f>
        <v>440.32471999999996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114.94</v>
      </c>
      <c r="AB40" s="75">
        <f>-STOA!P40</f>
        <v>0</v>
      </c>
      <c r="AC40">
        <f t="shared" si="0"/>
        <v>13.129760550999185</v>
      </c>
      <c r="AD40">
        <f t="shared" si="1"/>
        <v>1338.2670149541725</v>
      </c>
      <c r="AE40">
        <f>'IDT-1'!F40</f>
        <v>0</v>
      </c>
      <c r="AF40" s="24"/>
      <c r="AG40">
        <f t="shared" si="2"/>
        <v>1338.2670149541725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-70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7.1614200000000006</v>
      </c>
      <c r="E41">
        <f>GT_NG!T41</f>
        <v>8.1604332129963915</v>
      </c>
      <c r="F41">
        <f>GT_Spot!T41</f>
        <v>0</v>
      </c>
      <c r="G41">
        <f>PPCL_NG!T41</f>
        <v>47.31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616.30971351638459</v>
      </c>
      <c r="P41" s="36">
        <v>72.5</v>
      </c>
      <c r="Q41" s="36">
        <v>7.73</v>
      </c>
      <c r="R41" s="38">
        <v>23.2</v>
      </c>
      <c r="S41" s="38">
        <v>0</v>
      </c>
      <c r="T41" s="37">
        <f>SUMPRODUCT(LTA!J41:AN41,LTA!J$101:AN$101,LTA!J$105:AN$105)</f>
        <v>74.45</v>
      </c>
      <c r="U41" s="37">
        <f>SUMPRODUCT(LTA!J41:AN41,LTA!J$102:AN$102,LTA!J$105:AN$105)</f>
        <v>445.49030399999992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114.94</v>
      </c>
      <c r="AB41" s="75">
        <f>-STOA!P41</f>
        <v>0</v>
      </c>
      <c r="AC41">
        <f t="shared" si="0"/>
        <v>13.210441568255021</v>
      </c>
      <c r="AD41">
        <f t="shared" si="1"/>
        <v>1437.7541470908516</v>
      </c>
      <c r="AE41">
        <f>'IDT-1'!F41</f>
        <v>0</v>
      </c>
      <c r="AF41" s="24"/>
      <c r="AG41">
        <f t="shared" si="2"/>
        <v>1437.7541470908516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-25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7.1614200000000006</v>
      </c>
      <c r="E42">
        <f>GT_NG!T42</f>
        <v>8.1604332129963915</v>
      </c>
      <c r="F42">
        <f>GT_Spot!T42</f>
        <v>0</v>
      </c>
      <c r="G42">
        <f>PPCL_NG!T42</f>
        <v>47.31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621.8773576184177</v>
      </c>
      <c r="P42" s="36">
        <v>72.5</v>
      </c>
      <c r="Q42" s="36">
        <v>22.742997845490915</v>
      </c>
      <c r="R42" s="38">
        <v>23.2</v>
      </c>
      <c r="S42" s="38">
        <v>0</v>
      </c>
      <c r="T42" s="37">
        <f>SUMPRODUCT(LTA!J42:AN42,LTA!J$101:AN$101,LTA!J$105:AN$105)</f>
        <v>75.23</v>
      </c>
      <c r="U42" s="37">
        <f>SUMPRODUCT(LTA!J42:AN42,LTA!J$102:AN$102,LTA!J$105:AN$105)</f>
        <v>473.62815999999992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114.94</v>
      </c>
      <c r="AB42" s="75">
        <f>-STOA!P42</f>
        <v>0</v>
      </c>
      <c r="AC42">
        <f t="shared" si="0"/>
        <v>13.646028350193232</v>
      </c>
      <c r="AD42">
        <f t="shared" si="1"/>
        <v>1486.8170582564371</v>
      </c>
      <c r="AE42">
        <f>'IDT-1'!F42</f>
        <v>0</v>
      </c>
      <c r="AF42" s="24"/>
      <c r="AG42">
        <f t="shared" si="2"/>
        <v>1486.8170582564371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-25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7.1614200000000006</v>
      </c>
      <c r="E43">
        <f>GT_NG!T43</f>
        <v>8.1604332129963915</v>
      </c>
      <c r="F43">
        <f>GT_Spot!T43</f>
        <v>0</v>
      </c>
      <c r="G43">
        <f>PPCL_NG!T43</f>
        <v>46.696927833695156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627.63006823756677</v>
      </c>
      <c r="P43" s="36">
        <v>72.5</v>
      </c>
      <c r="Q43" s="36">
        <v>22.742997845490915</v>
      </c>
      <c r="R43" s="38">
        <v>23.2</v>
      </c>
      <c r="S43" s="38">
        <v>0</v>
      </c>
      <c r="T43" s="37">
        <f>SUMPRODUCT(LTA!J43:AN43,LTA!J$101:AN$101,LTA!J$105:AN$105)</f>
        <v>81.900000000000006</v>
      </c>
      <c r="U43" s="37">
        <f>SUMPRODUCT(LTA!J43:AN43,LTA!J$102:AN$102,LTA!J$105:AN$105)</f>
        <v>499.29167999999993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114.94</v>
      </c>
      <c r="AB43" s="75">
        <f>-STOA!P43</f>
        <v>0</v>
      </c>
      <c r="AC43">
        <f t="shared" si="0"/>
        <v>14.197745332633144</v>
      </c>
      <c r="AD43">
        <f t="shared" si="1"/>
        <v>1498.7384997268416</v>
      </c>
      <c r="AE43">
        <f>'IDT-1'!F43</f>
        <v>0</v>
      </c>
      <c r="AF43" s="24"/>
      <c r="AG43">
        <f t="shared" si="2"/>
        <v>1498.7384997268416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7.1614200000000006</v>
      </c>
      <c r="E44">
        <f>GT_NG!T44</f>
        <v>8.1604332129963915</v>
      </c>
      <c r="F44">
        <f>GT_Spot!T44</f>
        <v>0</v>
      </c>
      <c r="G44">
        <f>PPCL_NG!T44</f>
        <v>46.696927833695156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667.59564759876332</v>
      </c>
      <c r="P44" s="36">
        <v>72.5</v>
      </c>
      <c r="Q44" s="36">
        <v>22.742997845490915</v>
      </c>
      <c r="R44" s="38">
        <v>23.2</v>
      </c>
      <c r="S44" s="38">
        <v>0</v>
      </c>
      <c r="T44" s="37">
        <f>SUMPRODUCT(LTA!J44:AN44,LTA!J$101:AN$101,LTA!J$105:AN$105)</f>
        <v>78.44</v>
      </c>
      <c r="U44" s="37">
        <f>SUMPRODUCT(LTA!J44:AN44,LTA!J$102:AN$102,LTA!J$105:AN$105)</f>
        <v>503.11107199999998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114.94</v>
      </c>
      <c r="AB44" s="75">
        <f>-STOA!P44</f>
        <v>0</v>
      </c>
      <c r="AC44">
        <f t="shared" si="0"/>
        <v>14.641386355833626</v>
      </c>
      <c r="AD44">
        <f t="shared" si="1"/>
        <v>1528.6198300648375</v>
      </c>
      <c r="AE44">
        <f>'IDT-1'!F44</f>
        <v>0</v>
      </c>
      <c r="AF44" s="24"/>
      <c r="AG44">
        <f t="shared" si="2"/>
        <v>1528.6198300648375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7.1614200000000006</v>
      </c>
      <c r="E45">
        <f>GT_NG!T45</f>
        <v>8.1604332129963915</v>
      </c>
      <c r="F45">
        <f>GT_Spot!T45</f>
        <v>0</v>
      </c>
      <c r="G45">
        <f>PPCL_NG!T45</f>
        <v>46.696927833695156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667.77493078355315</v>
      </c>
      <c r="P45" s="36">
        <v>72.5</v>
      </c>
      <c r="Q45" s="36">
        <v>22.742997845490915</v>
      </c>
      <c r="R45" s="38">
        <v>23.2</v>
      </c>
      <c r="S45" s="38">
        <v>0</v>
      </c>
      <c r="T45" s="37">
        <f>SUMPRODUCT(LTA!J45:AN45,LTA!J$101:AN$101,LTA!J$105:AN$105)</f>
        <v>76.900000000000006</v>
      </c>
      <c r="U45" s="37">
        <f>SUMPRODUCT(LTA!J45:AN45,LTA!J$102:AN$102,LTA!J$105:AN$105)</f>
        <v>527.13977599999998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114.94</v>
      </c>
      <c r="AB45" s="75">
        <f>-STOA!P45</f>
        <v>0</v>
      </c>
      <c r="AC45">
        <f t="shared" si="0"/>
        <v>14.574520817393919</v>
      </c>
      <c r="AD45">
        <f t="shared" si="1"/>
        <v>1581.3546827880673</v>
      </c>
      <c r="AE45">
        <f>'IDT-1'!F45</f>
        <v>0</v>
      </c>
      <c r="AF45" s="24"/>
      <c r="AG45">
        <f t="shared" si="2"/>
        <v>1581.3546827880673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7.1614200000000006</v>
      </c>
      <c r="E46">
        <f>GT_NG!T46</f>
        <v>8.1604332129963915</v>
      </c>
      <c r="F46">
        <f>GT_Spot!T46</f>
        <v>0</v>
      </c>
      <c r="G46">
        <f>PPCL_NG!T46</f>
        <v>46.696927833695156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667.44746560365979</v>
      </c>
      <c r="P46" s="36">
        <v>72.5</v>
      </c>
      <c r="Q46" s="36">
        <v>22.742997845490915</v>
      </c>
      <c r="R46" s="38">
        <v>24.2</v>
      </c>
      <c r="S46" s="38">
        <v>0</v>
      </c>
      <c r="T46" s="37">
        <f>SUMPRODUCT(LTA!J46:AN46,LTA!J$101:AN$101,LTA!J$105:AN$105)</f>
        <v>75.289999999999992</v>
      </c>
      <c r="U46" s="37">
        <f>SUMPRODUCT(LTA!J46:AN46,LTA!J$102:AN$102,LTA!J$105:AN$105)</f>
        <v>530.15036799999996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114.94</v>
      </c>
      <c r="AB46" s="75">
        <f>-STOA!P46</f>
        <v>0</v>
      </c>
      <c r="AC46">
        <f t="shared" si="0"/>
        <v>14.415201782966951</v>
      </c>
      <c r="AD46">
        <f t="shared" si="1"/>
        <v>1603.5871286426009</v>
      </c>
      <c r="AE46">
        <f>'IDT-1'!F46</f>
        <v>0</v>
      </c>
      <c r="AF46" s="24"/>
      <c r="AG46">
        <f t="shared" si="2"/>
        <v>1603.5871286426009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7.1614200000000006</v>
      </c>
      <c r="E47">
        <f>GT_NG!T47</f>
        <v>8.1604332129963915</v>
      </c>
      <c r="F47">
        <f>GT_Spot!T47</f>
        <v>0</v>
      </c>
      <c r="G47">
        <f>PPCL_NG!T47</f>
        <v>46.696927833695156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745.48255053089122</v>
      </c>
      <c r="P47" s="36">
        <v>72.5</v>
      </c>
      <c r="Q47" s="36">
        <v>22.742997845490915</v>
      </c>
      <c r="R47" s="38">
        <v>24.2</v>
      </c>
      <c r="S47" s="38">
        <v>0</v>
      </c>
      <c r="T47" s="37">
        <f>SUMPRODUCT(LTA!J47:AN47,LTA!J$101:AN$101,LTA!J$105:AN$105)</f>
        <v>74.58</v>
      </c>
      <c r="U47" s="37">
        <f>SUMPRODUCT(LTA!J47:AN47,LTA!J$102:AN$102,LTA!J$105:AN$105)</f>
        <v>531.68401600000004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114.85</v>
      </c>
      <c r="AB47" s="75">
        <f>-STOA!P47</f>
        <v>0</v>
      </c>
      <c r="AC47">
        <f t="shared" si="0"/>
        <v>15.330319820781469</v>
      </c>
      <c r="AD47">
        <f t="shared" si="1"/>
        <v>1656.4407435320177</v>
      </c>
      <c r="AE47">
        <f>'IDT-1'!F47</f>
        <v>0</v>
      </c>
      <c r="AF47" s="24"/>
      <c r="AG47">
        <f t="shared" si="2"/>
        <v>1656.4407435320177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7.1614200000000006</v>
      </c>
      <c r="E48">
        <f>GT_NG!T48</f>
        <v>8.1604332129963915</v>
      </c>
      <c r="F48">
        <f>GT_Spot!T48</f>
        <v>0</v>
      </c>
      <c r="G48">
        <f>PPCL_NG!T48</f>
        <v>46.696927833695156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745.48263223249228</v>
      </c>
      <c r="P48" s="36">
        <v>72.5</v>
      </c>
      <c r="Q48" s="36">
        <v>22.742997845490915</v>
      </c>
      <c r="R48" s="38">
        <v>24.2</v>
      </c>
      <c r="S48" s="38">
        <v>0</v>
      </c>
      <c r="T48" s="37">
        <f>SUMPRODUCT(LTA!J48:AN48,LTA!J$101:AN$101,LTA!J$105:AN$105)</f>
        <v>74.789999999999992</v>
      </c>
      <c r="U48" s="37">
        <f>SUMPRODUCT(LTA!J48:AN48,LTA!J$102:AN$102,LTA!J$105:AN$105)</f>
        <v>532.22224000000006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114.85</v>
      </c>
      <c r="AB48" s="75">
        <f>-STOA!P48</f>
        <v>0</v>
      </c>
      <c r="AC48">
        <f t="shared" si="0"/>
        <v>15.203732998122629</v>
      </c>
      <c r="AD48">
        <f t="shared" si="1"/>
        <v>1672.3156360562775</v>
      </c>
      <c r="AE48">
        <f>'IDT-1'!F48</f>
        <v>0</v>
      </c>
      <c r="AF48" s="24"/>
      <c r="AG48">
        <f t="shared" si="2"/>
        <v>1672.3156360562775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7.1614200000000006</v>
      </c>
      <c r="E49">
        <f>GT_NG!T49</f>
        <v>8.1604332129963915</v>
      </c>
      <c r="F49">
        <f>GT_Spot!T49</f>
        <v>0</v>
      </c>
      <c r="G49">
        <f>PPCL_NG!T49</f>
        <v>46.696927833695156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754.98672997213339</v>
      </c>
      <c r="P49" s="36">
        <v>72.5</v>
      </c>
      <c r="Q49" s="36">
        <v>22.742997845490915</v>
      </c>
      <c r="R49" s="38">
        <v>24.2</v>
      </c>
      <c r="S49" s="38">
        <v>0</v>
      </c>
      <c r="T49" s="37">
        <f>SUMPRODUCT(LTA!J49:AN49,LTA!J$101:AN$101,LTA!J$105:AN$105)</f>
        <v>47.87</v>
      </c>
      <c r="U49" s="37">
        <f>SUMPRODUCT(LTA!J49:AN49,LTA!J$102:AN$102,LTA!J$105:AN$105)</f>
        <v>531.89169599999991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114.85</v>
      </c>
      <c r="AB49" s="75">
        <f>-STOA!P49</f>
        <v>0</v>
      </c>
      <c r="AC49">
        <f t="shared" si="0"/>
        <v>15.08307678112025</v>
      </c>
      <c r="AD49">
        <f t="shared" si="1"/>
        <v>1650.6898460129207</v>
      </c>
      <c r="AE49">
        <f>'IDT-1'!F49</f>
        <v>0</v>
      </c>
      <c r="AF49" s="24"/>
      <c r="AG49">
        <f t="shared" si="2"/>
        <v>1650.6898460129207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-24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7.1614200000000006</v>
      </c>
      <c r="E50">
        <f>GT_NG!T50</f>
        <v>8.1604332129963915</v>
      </c>
      <c r="F50">
        <f>GT_Spot!T50</f>
        <v>0</v>
      </c>
      <c r="G50">
        <f>PPCL_NG!T50</f>
        <v>46.696927833695156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754.97676642354008</v>
      </c>
      <c r="P50" s="36">
        <v>72.5</v>
      </c>
      <c r="Q50" s="36">
        <v>22.742997845490915</v>
      </c>
      <c r="R50" s="38">
        <v>24.2</v>
      </c>
      <c r="S50" s="38">
        <v>0</v>
      </c>
      <c r="T50" s="37">
        <f>SUMPRODUCT(LTA!J50:AN50,LTA!J$101:AN$101,LTA!J$105:AN$105)</f>
        <v>47.95</v>
      </c>
      <c r="U50" s="37">
        <f>SUMPRODUCT(LTA!J50:AN50,LTA!J$102:AN$102,LTA!J$105:AN$105)</f>
        <v>529.56467199999997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114.85</v>
      </c>
      <c r="AB50" s="75">
        <f>-STOA!P50</f>
        <v>0</v>
      </c>
      <c r="AC50">
        <f t="shared" si="0"/>
        <v>14.956677760426286</v>
      </c>
      <c r="AD50">
        <f t="shared" si="1"/>
        <v>1660.5592574850216</v>
      </c>
      <c r="AE50">
        <f>'IDT-1'!F50</f>
        <v>0</v>
      </c>
      <c r="AF50" s="24"/>
      <c r="AG50">
        <f t="shared" si="2"/>
        <v>1660.5592574850216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-12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7.1614200000000006</v>
      </c>
      <c r="E51">
        <f>GT_NG!T51</f>
        <v>8.1604332129963915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746.27238357512329</v>
      </c>
      <c r="P51" s="36">
        <v>72.5</v>
      </c>
      <c r="Q51" s="36">
        <v>22.742997845490915</v>
      </c>
      <c r="R51" s="38">
        <v>24.2</v>
      </c>
      <c r="S51" s="38">
        <v>0</v>
      </c>
      <c r="T51" s="37">
        <f>SUMPRODUCT(LTA!J51:AN51,LTA!J$101:AN$101,LTA!J$105:AN$105)</f>
        <v>48.96</v>
      </c>
      <c r="U51" s="37">
        <f>SUMPRODUCT(LTA!J51:AN51,LTA!J$102:AN$102,LTA!J$105:AN$105)</f>
        <v>546.51460800000007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114.85</v>
      </c>
      <c r="AB51" s="75">
        <f>-STOA!P51</f>
        <v>0</v>
      </c>
      <c r="AC51">
        <f t="shared" si="0"/>
        <v>14.775856132957358</v>
      </c>
      <c r="AD51">
        <f t="shared" si="1"/>
        <v>1664.2987044303786</v>
      </c>
      <c r="AE51">
        <f>'IDT-1'!F51</f>
        <v>0</v>
      </c>
      <c r="AF51" s="24"/>
      <c r="AG51">
        <f t="shared" si="2"/>
        <v>1664.2987044303786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7.1614200000000006</v>
      </c>
      <c r="E52">
        <f>GT_NG!T52</f>
        <v>8.1604332129963915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745.29020451725455</v>
      </c>
      <c r="P52" s="36">
        <v>72.5</v>
      </c>
      <c r="Q52" s="36">
        <v>22.742997845490915</v>
      </c>
      <c r="R52" s="38">
        <v>24.2</v>
      </c>
      <c r="S52" s="38">
        <v>0</v>
      </c>
      <c r="T52" s="37">
        <f>SUMPRODUCT(LTA!J52:AN52,LTA!J$101:AN$101,LTA!J$105:AN$105)</f>
        <v>49.9</v>
      </c>
      <c r="U52" s="37">
        <f>SUMPRODUCT(LTA!J52:AN52,LTA!J$102:AN$102,LTA!J$105:AN$105)</f>
        <v>539.30615999999998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114.85</v>
      </c>
      <c r="AB52" s="75">
        <f>-STOA!P52</f>
        <v>0</v>
      </c>
      <c r="AC52">
        <f t="shared" si="0"/>
        <v>14.712050614848113</v>
      </c>
      <c r="AD52">
        <f t="shared" si="1"/>
        <v>1657.1118828906192</v>
      </c>
      <c r="AE52">
        <f>'IDT-1'!F52</f>
        <v>0</v>
      </c>
      <c r="AF52" s="24"/>
      <c r="AG52">
        <f t="shared" si="2"/>
        <v>1657.1118828906192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7.1614200000000006</v>
      </c>
      <c r="E53">
        <f>GT_NG!T53</f>
        <v>8.1604332129963915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744.91642091870051</v>
      </c>
      <c r="P53" s="36">
        <v>72.5</v>
      </c>
      <c r="Q53" s="36">
        <v>22.742997845490915</v>
      </c>
      <c r="R53" s="38">
        <v>24.2</v>
      </c>
      <c r="S53" s="38">
        <v>0</v>
      </c>
      <c r="T53" s="37">
        <f>SUMPRODUCT(LTA!J53:AN53,LTA!J$101:AN$101,LTA!J$105:AN$105)</f>
        <v>54.91</v>
      </c>
      <c r="U53" s="37">
        <f>SUMPRODUCT(LTA!J53:AN53,LTA!J$102:AN$102,LTA!J$105:AN$105)</f>
        <v>534.6790400000001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114.85</v>
      </c>
      <c r="AB53" s="75">
        <f>-STOA!P53</f>
        <v>0</v>
      </c>
      <c r="AC53">
        <f t="shared" si="0"/>
        <v>14.889693213624742</v>
      </c>
      <c r="AD53">
        <f t="shared" si="1"/>
        <v>1636.9433366932885</v>
      </c>
      <c r="AE53">
        <f>'IDT-1'!F53</f>
        <v>0</v>
      </c>
      <c r="AF53" s="24"/>
      <c r="AG53">
        <f t="shared" si="2"/>
        <v>1636.9433366932885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7.1614200000000006</v>
      </c>
      <c r="E54">
        <f>GT_NG!T54</f>
        <v>8.1604332129963915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696.58636587490707</v>
      </c>
      <c r="P54" s="36">
        <v>72.5</v>
      </c>
      <c r="Q54" s="36">
        <v>22.742997845490915</v>
      </c>
      <c r="R54" s="38">
        <v>24.2</v>
      </c>
      <c r="S54" s="38">
        <v>0</v>
      </c>
      <c r="T54" s="37">
        <f>SUMPRODUCT(LTA!J54:AN54,LTA!J$101:AN$101,LTA!J$105:AN$105)</f>
        <v>95.9</v>
      </c>
      <c r="U54" s="37">
        <f>SUMPRODUCT(LTA!J54:AN54,LTA!J$102:AN$102,LTA!J$105:AN$105)</f>
        <v>531.65968000000009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114.85</v>
      </c>
      <c r="AB54" s="75">
        <f>-STOA!P54</f>
        <v>0</v>
      </c>
      <c r="AC54">
        <f t="shared" si="0"/>
        <v>14.706063810795456</v>
      </c>
      <c r="AD54">
        <f t="shared" si="1"/>
        <v>1656.4375510523244</v>
      </c>
      <c r="AE54">
        <f>'IDT-1'!F54</f>
        <v>0</v>
      </c>
      <c r="AF54" s="24"/>
      <c r="AG54">
        <f t="shared" si="2"/>
        <v>1656.4375510523244</v>
      </c>
      <c r="AI54" s="34">
        <f>PXIL!J54</f>
        <v>0</v>
      </c>
      <c r="AJ54" s="34">
        <f>PXIL!P54</f>
        <v>0</v>
      </c>
      <c r="AK54" s="34">
        <f>RTM_IEX!J54</f>
        <v>9.67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7.1614200000000006</v>
      </c>
      <c r="E55">
        <f>GT_NG!T55</f>
        <v>8.1604332129963915</v>
      </c>
      <c r="F55">
        <f>GT_Spot!T55</f>
        <v>0</v>
      </c>
      <c r="G55">
        <f>PPCL_NG!T55</f>
        <v>28.91807212852477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655.03163080698812</v>
      </c>
      <c r="P55" s="36">
        <v>72.5</v>
      </c>
      <c r="Q55" s="36">
        <v>22.742997845490915</v>
      </c>
      <c r="R55" s="38">
        <v>24.2</v>
      </c>
      <c r="S55" s="38">
        <v>0</v>
      </c>
      <c r="T55" s="37">
        <f>SUMPRODUCT(LTA!J55:AN55,LTA!J$101:AN$101,LTA!J$105:AN$105)</f>
        <v>97.86</v>
      </c>
      <c r="U55" s="37">
        <f>SUMPRODUCT(LTA!J55:AN55,LTA!J$102:AN$102,LTA!J$105:AN$105)</f>
        <v>528.81955200000004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114.94</v>
      </c>
      <c r="AB55" s="75">
        <f>-STOA!P55</f>
        <v>0</v>
      </c>
      <c r="AC55">
        <f t="shared" si="0"/>
        <v>14.389662090883911</v>
      </c>
      <c r="AD55">
        <f t="shared" si="1"/>
        <v>1588.6571618328419</v>
      </c>
      <c r="AE55">
        <f>'IDT-1'!F55</f>
        <v>0</v>
      </c>
      <c r="AF55" s="24"/>
      <c r="AG55">
        <f t="shared" si="2"/>
        <v>1588.6571618328419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-16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7.1614200000000006</v>
      </c>
      <c r="E56">
        <f>GT_NG!T56</f>
        <v>8.1604332129963915</v>
      </c>
      <c r="F56">
        <f>GT_Spot!T56</f>
        <v>0</v>
      </c>
      <c r="G56">
        <f>PPCL_NG!T56</f>
        <v>28.91807212852477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653.37422169757781</v>
      </c>
      <c r="P56" s="36">
        <v>72.5</v>
      </c>
      <c r="Q56" s="36">
        <v>22.742997845490915</v>
      </c>
      <c r="R56" s="38">
        <v>24.2</v>
      </c>
      <c r="S56" s="38">
        <v>0</v>
      </c>
      <c r="T56" s="37">
        <f>SUMPRODUCT(LTA!J56:AN56,LTA!J$101:AN$101,LTA!J$105:AN$105)</f>
        <v>97.83</v>
      </c>
      <c r="U56" s="37">
        <f>SUMPRODUCT(LTA!J56:AN56,LTA!J$102:AN$102,LTA!J$105:AN$105)</f>
        <v>525.55684800000006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114.94</v>
      </c>
      <c r="AB56" s="75">
        <f>-STOA!P56</f>
        <v>0</v>
      </c>
      <c r="AC56">
        <f t="shared" si="0"/>
        <v>14.426004243220859</v>
      </c>
      <c r="AD56">
        <f t="shared" si="1"/>
        <v>1574.6707065710946</v>
      </c>
      <c r="AE56">
        <f>'IDT-1'!F56</f>
        <v>0</v>
      </c>
      <c r="AF56" s="24"/>
      <c r="AG56">
        <f t="shared" si="2"/>
        <v>1574.6707065710946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7.1614200000000006</v>
      </c>
      <c r="E57">
        <f>GT_NG!T57</f>
        <v>8.1604332129963915</v>
      </c>
      <c r="F57">
        <f>GT_Spot!T57</f>
        <v>0</v>
      </c>
      <c r="G57">
        <f>PPCL_NG!T57</f>
        <v>28.341600000000003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702.10326941659991</v>
      </c>
      <c r="P57" s="36">
        <v>72.5</v>
      </c>
      <c r="Q57" s="36">
        <v>22.742997845490915</v>
      </c>
      <c r="R57" s="38">
        <v>24.2</v>
      </c>
      <c r="S57" s="38">
        <v>0</v>
      </c>
      <c r="T57" s="37">
        <f>SUMPRODUCT(LTA!J57:AN57,LTA!J$101:AN$101,LTA!J$105:AN$105)</f>
        <v>99.8</v>
      </c>
      <c r="U57" s="37">
        <f>SUMPRODUCT(LTA!J57:AN57,LTA!J$102:AN$102,LTA!J$105:AN$105)</f>
        <v>506.05241599999999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114.94</v>
      </c>
      <c r="AB57" s="75">
        <f>-STOA!P57</f>
        <v>0</v>
      </c>
      <c r="AC57">
        <f t="shared" si="0"/>
        <v>14.952909604960899</v>
      </c>
      <c r="AD57">
        <f t="shared" si="1"/>
        <v>1575.7619447998518</v>
      </c>
      <c r="AE57">
        <f>'IDT-1'!F57</f>
        <v>0</v>
      </c>
      <c r="AF57" s="24"/>
      <c r="AG57">
        <f t="shared" si="2"/>
        <v>1575.7619447998518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-54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7.1614200000000006</v>
      </c>
      <c r="E58">
        <f>GT_NG!T58</f>
        <v>8.1604332129963915</v>
      </c>
      <c r="F58">
        <f>GT_Spot!T58</f>
        <v>0</v>
      </c>
      <c r="G58">
        <f>PPCL_NG!T58</f>
        <v>28.341600000000003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769.62534228777258</v>
      </c>
      <c r="P58" s="36">
        <v>72.5</v>
      </c>
      <c r="Q58" s="36">
        <v>22.742997845490915</v>
      </c>
      <c r="R58" s="38">
        <v>24.2</v>
      </c>
      <c r="S58" s="38">
        <v>0</v>
      </c>
      <c r="T58" s="37">
        <f>SUMPRODUCT(LTA!J58:AN58,LTA!J$101:AN$101,LTA!J$105:AN$105)</f>
        <v>101.4</v>
      </c>
      <c r="U58" s="37">
        <f>SUMPRODUCT(LTA!J58:AN58,LTA!J$102:AN$102,LTA!J$105:AN$105)</f>
        <v>501.57350400000001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114.94</v>
      </c>
      <c r="AB58" s="75">
        <f>-STOA!P58</f>
        <v>0</v>
      </c>
      <c r="AC58">
        <f t="shared" si="0"/>
        <v>15.53952567567161</v>
      </c>
      <c r="AD58">
        <f t="shared" si="1"/>
        <v>1637.8184896003138</v>
      </c>
      <c r="AE58">
        <f>'IDT-1'!F58</f>
        <v>0</v>
      </c>
      <c r="AF58" s="24"/>
      <c r="AG58">
        <f t="shared" si="2"/>
        <v>1637.8184896003138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-56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7.1614200000000006</v>
      </c>
      <c r="E59">
        <f>GT_NG!T59</f>
        <v>8.1604332129963915</v>
      </c>
      <c r="F59">
        <f>GT_Spot!T59</f>
        <v>0</v>
      </c>
      <c r="G59">
        <f>PPCL_NG!T59</f>
        <v>28.341600000000003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793.18575463560376</v>
      </c>
      <c r="P59" s="36">
        <v>72.5</v>
      </c>
      <c r="Q59" s="36">
        <v>22.742997845490915</v>
      </c>
      <c r="R59" s="38">
        <v>24.2</v>
      </c>
      <c r="S59" s="38">
        <v>0</v>
      </c>
      <c r="T59" s="37">
        <f>SUMPRODUCT(LTA!J59:AN59,LTA!J$101:AN$101,LTA!J$105:AN$105)</f>
        <v>101.07</v>
      </c>
      <c r="U59" s="37">
        <f>SUMPRODUCT(LTA!J59:AN59,LTA!J$102:AN$102,LTA!J$105:AN$105)</f>
        <v>497.13715200000001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115.03999999999999</v>
      </c>
      <c r="AB59" s="75">
        <f>-STOA!P59</f>
        <v>0</v>
      </c>
      <c r="AC59">
        <f t="shared" si="0"/>
        <v>15.386180815933493</v>
      </c>
      <c r="AD59">
        <f t="shared" si="1"/>
        <v>1692.865894807883</v>
      </c>
      <c r="AE59">
        <f>'IDT-1'!F59</f>
        <v>0</v>
      </c>
      <c r="AF59" s="24"/>
      <c r="AG59">
        <f t="shared" si="2"/>
        <v>1692.865894807883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7.1614200000000006</v>
      </c>
      <c r="E60">
        <f>GT_NG!T60</f>
        <v>8.1604332129963915</v>
      </c>
      <c r="F60">
        <f>GT_Spot!T60</f>
        <v>0</v>
      </c>
      <c r="G60">
        <f>PPCL_NG!T60</f>
        <v>28.341600000000003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796.05589930342228</v>
      </c>
      <c r="P60" s="36">
        <v>72.5</v>
      </c>
      <c r="Q60" s="36">
        <v>22.742997845490915</v>
      </c>
      <c r="R60" s="38">
        <v>24.2</v>
      </c>
      <c r="S60" s="38">
        <v>0</v>
      </c>
      <c r="T60" s="37">
        <f>SUMPRODUCT(LTA!J60:AN60,LTA!J$101:AN$101,LTA!J$105:AN$105)</f>
        <v>97.51</v>
      </c>
      <c r="U60" s="37">
        <f>SUMPRODUCT(LTA!J60:AN60,LTA!J$102:AN$102,LTA!J$105:AN$105)</f>
        <v>493.23212799999999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115.03999999999999</v>
      </c>
      <c r="AB60" s="75">
        <f>-STOA!P60</f>
        <v>0</v>
      </c>
      <c r="AC60">
        <f t="shared" si="0"/>
        <v>15.321303327366389</v>
      </c>
      <c r="AD60">
        <f t="shared" si="1"/>
        <v>1725.7358929642687</v>
      </c>
      <c r="AE60">
        <f>'IDT-1'!F60</f>
        <v>0</v>
      </c>
      <c r="AF60" s="24"/>
      <c r="AG60">
        <f t="shared" si="2"/>
        <v>1725.7358929642687</v>
      </c>
      <c r="AI60" s="34">
        <f>PXIL!J60</f>
        <v>0</v>
      </c>
      <c r="AJ60" s="34">
        <f>PXIL!P60</f>
        <v>0</v>
      </c>
      <c r="AK60" s="34">
        <f>RTM_IEX!J60</f>
        <v>17.399999999999999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7.1614200000000006</v>
      </c>
      <c r="E61">
        <f>GT_NG!T61</f>
        <v>8.1604332129963915</v>
      </c>
      <c r="F61">
        <f>GT_Spot!T61</f>
        <v>0</v>
      </c>
      <c r="G61">
        <f>PPCL_NG!T61</f>
        <v>28.341600000000003</v>
      </c>
      <c r="H61">
        <f>PPCL_Spot!T61</f>
        <v>0</v>
      </c>
      <c r="I61">
        <f>Bawana_NG!T61</f>
        <v>69.60682102571127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801.37856626814937</v>
      </c>
      <c r="P61" s="36">
        <v>72.5</v>
      </c>
      <c r="Q61" s="36">
        <v>22.742997845490915</v>
      </c>
      <c r="R61" s="38">
        <v>24.2</v>
      </c>
      <c r="S61" s="38">
        <v>0</v>
      </c>
      <c r="T61" s="37">
        <f>SUMPRODUCT(LTA!J61:AN61,LTA!J$101:AN$101,LTA!J$105:AN$105)</f>
        <v>98.37</v>
      </c>
      <c r="U61" s="37">
        <f>SUMPRODUCT(LTA!J61:AN61,LTA!J$102:AN$102,LTA!J$105:AN$105)</f>
        <v>488.93860800000004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4.83</v>
      </c>
      <c r="Z61" s="34">
        <f>IEX!P61</f>
        <v>0</v>
      </c>
      <c r="AA61" s="75">
        <f>STOA!J61</f>
        <v>115.03999999999999</v>
      </c>
      <c r="AB61" s="75">
        <f>-STOA!P61</f>
        <v>0</v>
      </c>
      <c r="AC61">
        <f t="shared" si="0"/>
        <v>15.53587592790066</v>
      </c>
      <c r="AD61">
        <f t="shared" si="1"/>
        <v>1749.9045704244472</v>
      </c>
      <c r="AE61">
        <f>'IDT-1'!F61</f>
        <v>0</v>
      </c>
      <c r="AF61" s="24"/>
      <c r="AG61">
        <f t="shared" si="2"/>
        <v>1749.9045704244472</v>
      </c>
      <c r="AI61" s="34">
        <f>PXIL!J61</f>
        <v>0</v>
      </c>
      <c r="AJ61" s="34">
        <f>PXIL!P61</f>
        <v>0</v>
      </c>
      <c r="AK61" s="34">
        <f>RTM_IEX!J61</f>
        <v>24.17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7.1614200000000006</v>
      </c>
      <c r="E62">
        <f>GT_NG!T62</f>
        <v>8.1604332129963915</v>
      </c>
      <c r="F62">
        <f>GT_Spot!T62</f>
        <v>0</v>
      </c>
      <c r="G62">
        <f>PPCL_NG!T62</f>
        <v>28.341600000000003</v>
      </c>
      <c r="H62">
        <f>PPCL_Spot!T62</f>
        <v>0</v>
      </c>
      <c r="I62">
        <f>Bawana_NG!T62</f>
        <v>69.60682102571127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803.0389918217877</v>
      </c>
      <c r="P62" s="36">
        <v>72.5</v>
      </c>
      <c r="Q62" s="36">
        <v>22.742997845490915</v>
      </c>
      <c r="R62" s="38">
        <v>24.2</v>
      </c>
      <c r="S62" s="38">
        <v>0</v>
      </c>
      <c r="T62" s="37">
        <f>SUMPRODUCT(LTA!J62:AN62,LTA!J$101:AN$101,LTA!J$105:AN$105)</f>
        <v>96.14</v>
      </c>
      <c r="U62" s="37">
        <f>SUMPRODUCT(LTA!J62:AN62,LTA!J$102:AN$102,LTA!J$105:AN$105)</f>
        <v>483.60068800000005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27.06</v>
      </c>
      <c r="Z62" s="34">
        <f>IEX!P62</f>
        <v>0</v>
      </c>
      <c r="AA62" s="75">
        <f>STOA!J62</f>
        <v>115.03999999999999</v>
      </c>
      <c r="AB62" s="75">
        <f>-STOA!P62</f>
        <v>0</v>
      </c>
      <c r="AC62">
        <f t="shared" si="0"/>
        <v>15.679513976772679</v>
      </c>
      <c r="AD62">
        <f t="shared" si="1"/>
        <v>1766.0834379292137</v>
      </c>
      <c r="AE62">
        <f>'IDT-1'!F62</f>
        <v>0</v>
      </c>
      <c r="AF62" s="24"/>
      <c r="AG62">
        <f t="shared" si="2"/>
        <v>1766.0834379292137</v>
      </c>
      <c r="AI62" s="34">
        <f>PXIL!J62</f>
        <v>0</v>
      </c>
      <c r="AJ62" s="34">
        <f>PXIL!P62</f>
        <v>0</v>
      </c>
      <c r="AK62" s="34">
        <f>RTM_IEX!J62</f>
        <v>24.17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7.1614200000000006</v>
      </c>
      <c r="E63">
        <f>GT_NG!T63</f>
        <v>8.1604332129963915</v>
      </c>
      <c r="F63">
        <f>GT_Spot!T63</f>
        <v>0</v>
      </c>
      <c r="G63">
        <f>PPCL_NG!T63</f>
        <v>28.341600000000003</v>
      </c>
      <c r="H63">
        <f>PPCL_Spot!T63</f>
        <v>0</v>
      </c>
      <c r="I63">
        <f>Bawana_NG!T63</f>
        <v>69.60682102571127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800.36679934763913</v>
      </c>
      <c r="P63" s="36">
        <v>72.489999999999995</v>
      </c>
      <c r="Q63" s="36">
        <v>22.742997845490915</v>
      </c>
      <c r="R63" s="38">
        <v>24.2</v>
      </c>
      <c r="S63" s="38">
        <v>0</v>
      </c>
      <c r="T63" s="37">
        <f>SUMPRODUCT(LTA!J63:AN63,LTA!J$101:AN$101,LTA!J$105:AN$105)</f>
        <v>91.72</v>
      </c>
      <c r="U63" s="37">
        <f>SUMPRODUCT(LTA!J63:AN63,LTA!J$102:AN$102,LTA!J$105:AN$105)</f>
        <v>472.98919999999998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44.46</v>
      </c>
      <c r="Z63" s="34">
        <f>IEX!P63</f>
        <v>0</v>
      </c>
      <c r="AA63" s="75">
        <f>STOA!J63</f>
        <v>115.03999999999999</v>
      </c>
      <c r="AB63" s="75">
        <f>-STOA!P63</f>
        <v>0</v>
      </c>
      <c r="AC63">
        <f t="shared" si="0"/>
        <v>15.804265588600174</v>
      </c>
      <c r="AD63">
        <f t="shared" si="1"/>
        <v>1780.1350058432376</v>
      </c>
      <c r="AE63">
        <f>'IDT-1'!F63</f>
        <v>0</v>
      </c>
      <c r="AF63" s="24"/>
      <c r="AG63">
        <f t="shared" si="2"/>
        <v>1780.1350058432376</v>
      </c>
      <c r="AI63" s="34">
        <f>PXIL!J63</f>
        <v>0</v>
      </c>
      <c r="AJ63" s="34">
        <f>PXIL!P63</f>
        <v>0</v>
      </c>
      <c r="AK63" s="34">
        <f>RTM_IEX!J63</f>
        <v>38.659999999999997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7.1614200000000006</v>
      </c>
      <c r="E64">
        <f>GT_NG!T64</f>
        <v>18.136992206930856</v>
      </c>
      <c r="F64">
        <f>GT_Spot!T64</f>
        <v>0</v>
      </c>
      <c r="G64">
        <f>PPCL_NG!T64</f>
        <v>28.341600000000003</v>
      </c>
      <c r="H64">
        <f>PPCL_Spot!T64</f>
        <v>0</v>
      </c>
      <c r="I64">
        <f>Bawana_NG!T64</f>
        <v>69.60682102571127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800.9551982255432</v>
      </c>
      <c r="P64" s="36">
        <v>72.489999999999995</v>
      </c>
      <c r="Q64" s="36">
        <v>22.742997845490915</v>
      </c>
      <c r="R64" s="38">
        <v>24.2</v>
      </c>
      <c r="S64" s="38">
        <v>0</v>
      </c>
      <c r="T64" s="37">
        <f>SUMPRODUCT(LTA!J64:AN64,LTA!J$101:AN$101,LTA!J$105:AN$105)</f>
        <v>87.26</v>
      </c>
      <c r="U64" s="37">
        <f>SUMPRODUCT(LTA!J64:AN64,LTA!J$102:AN$102,LTA!J$105:AN$105)</f>
        <v>467.46614399999999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58.97</v>
      </c>
      <c r="Z64" s="34">
        <f>IEX!P64</f>
        <v>0</v>
      </c>
      <c r="AA64" s="75">
        <f>STOA!J64</f>
        <v>115.03999999999999</v>
      </c>
      <c r="AB64" s="75">
        <f>-STOA!P64</f>
        <v>0</v>
      </c>
      <c r="AC64">
        <f t="shared" si="0"/>
        <v>15.937074325072352</v>
      </c>
      <c r="AD64">
        <f t="shared" si="1"/>
        <v>1795.0940989786038</v>
      </c>
      <c r="AE64">
        <f>'IDT-1'!F64</f>
        <v>0</v>
      </c>
      <c r="AF64" s="24"/>
      <c r="AG64">
        <f t="shared" si="2"/>
        <v>1795.0940989786038</v>
      </c>
      <c r="AI64" s="34">
        <f>PXIL!J64</f>
        <v>0</v>
      </c>
      <c r="AJ64" s="34">
        <f>PXIL!P64</f>
        <v>0</v>
      </c>
      <c r="AK64" s="34">
        <f>RTM_IEX!J64</f>
        <v>38.659999999999997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7.1614200000000006</v>
      </c>
      <c r="E65">
        <f>GT_NG!T65</f>
        <v>18.136992206930856</v>
      </c>
      <c r="F65">
        <f>GT_Spot!T65</f>
        <v>0</v>
      </c>
      <c r="G65">
        <f>PPCL_NG!T65</f>
        <v>28.341600000000003</v>
      </c>
      <c r="H65">
        <f>PPCL_Spot!T65</f>
        <v>0</v>
      </c>
      <c r="I65">
        <f>Bawana_NG!T65</f>
        <v>69.60682102571127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801.46387536289603</v>
      </c>
      <c r="P65" s="36">
        <v>72.489999999999995</v>
      </c>
      <c r="Q65" s="36">
        <v>22.736932416025901</v>
      </c>
      <c r="R65" s="38">
        <v>24.2</v>
      </c>
      <c r="S65" s="38">
        <v>0</v>
      </c>
      <c r="T65" s="37">
        <f>SUMPRODUCT(LTA!J65:AN65,LTA!J$101:AN$101,LTA!J$105:AN$105)</f>
        <v>80.61</v>
      </c>
      <c r="U65" s="37">
        <f>SUMPRODUCT(LTA!J65:AN65,LTA!J$102:AN$102,LTA!J$105:AN$105)</f>
        <v>461.68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72.489999999999995</v>
      </c>
      <c r="Z65" s="34">
        <f>IEX!P65</f>
        <v>0</v>
      </c>
      <c r="AA65" s="75">
        <f>STOA!J65</f>
        <v>115.03999999999999</v>
      </c>
      <c r="AB65" s="75">
        <f>-STOA!P65</f>
        <v>0</v>
      </c>
      <c r="AC65">
        <f t="shared" si="0"/>
        <v>15.866027240901763</v>
      </c>
      <c r="AD65">
        <f t="shared" si="1"/>
        <v>1787.0916137706622</v>
      </c>
      <c r="AE65">
        <f>'IDT-1'!F65</f>
        <v>0</v>
      </c>
      <c r="AF65" s="24"/>
      <c r="AG65">
        <f t="shared" si="2"/>
        <v>1787.0916137706622</v>
      </c>
      <c r="AI65" s="34">
        <f>PXIL!J65</f>
        <v>0</v>
      </c>
      <c r="AJ65" s="34">
        <f>PXIL!P65</f>
        <v>0</v>
      </c>
      <c r="AK65" s="34">
        <f>RTM_IEX!J65</f>
        <v>29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7.1614200000000006</v>
      </c>
      <c r="E66">
        <f>GT_NG!T66</f>
        <v>18.136992206930856</v>
      </c>
      <c r="F66">
        <f>GT_Spot!T66</f>
        <v>0</v>
      </c>
      <c r="G66">
        <f>PPCL_NG!T66</f>
        <v>28.341600000000003</v>
      </c>
      <c r="H66">
        <f>PPCL_Spot!T66</f>
        <v>0</v>
      </c>
      <c r="I66">
        <f>Bawana_NG!T66</f>
        <v>69.60682102571127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801.46387536289603</v>
      </c>
      <c r="P66" s="36">
        <v>72.489999999999995</v>
      </c>
      <c r="Q66" s="36">
        <v>22.736932416025901</v>
      </c>
      <c r="R66" s="38">
        <v>24.2</v>
      </c>
      <c r="S66" s="38">
        <v>0</v>
      </c>
      <c r="T66" s="37">
        <f>SUMPRODUCT(LTA!J66:AN66,LTA!J$101:AN$101,LTA!J$105:AN$105)</f>
        <v>73.87</v>
      </c>
      <c r="U66" s="37">
        <f>SUMPRODUCT(LTA!J66:AN66,LTA!J$102:AN$102,LTA!J$105:AN$105)</f>
        <v>455.54128000000003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83.13</v>
      </c>
      <c r="Z66" s="34">
        <f>IEX!P66</f>
        <v>0</v>
      </c>
      <c r="AA66" s="75">
        <f>STOA!J66</f>
        <v>115.03999999999999</v>
      </c>
      <c r="AB66" s="75">
        <f>-STOA!P66</f>
        <v>0</v>
      </c>
      <c r="AC66">
        <f t="shared" si="0"/>
        <v>15.846326504901764</v>
      </c>
      <c r="AD66">
        <f t="shared" si="1"/>
        <v>1784.8725945066622</v>
      </c>
      <c r="AE66">
        <f>'IDT-1'!F66</f>
        <v>0</v>
      </c>
      <c r="AF66" s="24"/>
      <c r="AG66">
        <f t="shared" si="2"/>
        <v>1784.8725945066622</v>
      </c>
      <c r="AI66" s="34">
        <f>PXIL!J66</f>
        <v>0</v>
      </c>
      <c r="AJ66" s="34">
        <f>PXIL!P66</f>
        <v>0</v>
      </c>
      <c r="AK66" s="34">
        <f>RTM_IEX!J66</f>
        <v>29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7.1614200000000006</v>
      </c>
      <c r="E67">
        <f>GT_NG!T67</f>
        <v>18.136992206930856</v>
      </c>
      <c r="F67">
        <f>GT_Spot!T67</f>
        <v>0</v>
      </c>
      <c r="G67">
        <f>PPCL_NG!T67</f>
        <v>28.341600000000003</v>
      </c>
      <c r="H67">
        <f>PPCL_Spot!T67</f>
        <v>0</v>
      </c>
      <c r="I67">
        <f>Bawana_NG!T67</f>
        <v>69.60682102571127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801.13648806561332</v>
      </c>
      <c r="P67" s="36">
        <v>68.26712897935154</v>
      </c>
      <c r="Q67" s="36">
        <v>22.736932416025901</v>
      </c>
      <c r="R67" s="38">
        <v>24.2</v>
      </c>
      <c r="S67" s="38">
        <v>0</v>
      </c>
      <c r="T67" s="37">
        <f>SUMPRODUCT(LTA!J67:AN67,LTA!J$101:AN$101,LTA!J$105:AN$105)</f>
        <v>66.989999999999995</v>
      </c>
      <c r="U67" s="37">
        <f>SUMPRODUCT(LTA!J67:AN67,LTA!J$102:AN$102,LTA!J$105:AN$105)</f>
        <v>449.328192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80.22</v>
      </c>
      <c r="Z67" s="34">
        <f>IEX!P67</f>
        <v>0</v>
      </c>
      <c r="AA67" s="75">
        <f>STOA!J67</f>
        <v>115.11999999999999</v>
      </c>
      <c r="AB67" s="75">
        <f>-STOA!P67</f>
        <v>0</v>
      </c>
      <c r="AC67">
        <f t="shared" si="0"/>
        <v>15.538561057303969</v>
      </c>
      <c r="AD67">
        <f t="shared" si="1"/>
        <v>1750.2070136363288</v>
      </c>
      <c r="AE67">
        <f>'IDT-1'!F67</f>
        <v>0</v>
      </c>
      <c r="AF67" s="24"/>
      <c r="AG67">
        <f t="shared" si="2"/>
        <v>1750.2070136363288</v>
      </c>
      <c r="AI67" s="34">
        <f>PXIL!J67</f>
        <v>0</v>
      </c>
      <c r="AJ67" s="34">
        <f>PXIL!P67</f>
        <v>0</v>
      </c>
      <c r="AK67" s="34">
        <f>RTM_IEX!J67</f>
        <v>14.5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7.1614200000000006</v>
      </c>
      <c r="E68">
        <f>GT_NG!T68</f>
        <v>18.136992206930856</v>
      </c>
      <c r="F68">
        <f>GT_Spot!T68</f>
        <v>0</v>
      </c>
      <c r="G68">
        <f>PPCL_NG!T68</f>
        <v>28.341600000000003</v>
      </c>
      <c r="H68">
        <f>PPCL_Spot!T68</f>
        <v>0</v>
      </c>
      <c r="I68">
        <f>Bawana_NG!T68</f>
        <v>69.60682102571127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801.13648806561332</v>
      </c>
      <c r="P68" s="36">
        <v>68.26712897935154</v>
      </c>
      <c r="Q68" s="36">
        <v>22.736932416025901</v>
      </c>
      <c r="R68" s="38">
        <v>24.2</v>
      </c>
      <c r="S68" s="38">
        <v>0</v>
      </c>
      <c r="T68" s="37">
        <f>SUMPRODUCT(LTA!J68:AN68,LTA!J$101:AN$101,LTA!J$105:AN$105)</f>
        <v>66.069999999999993</v>
      </c>
      <c r="U68" s="37">
        <f>SUMPRODUCT(LTA!J68:AN68,LTA!J$102:AN$102,LTA!J$105:AN$105)</f>
        <v>443.37460800000002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81.19</v>
      </c>
      <c r="Z68" s="34">
        <f>IEX!P68</f>
        <v>0</v>
      </c>
      <c r="AA68" s="75">
        <f>STOA!J68</f>
        <v>115.11999999999999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15.48660951810397</v>
      </c>
      <c r="AD68">
        <f t="shared" ref="AD68:AD98" si="4">SUM(B68:AB68,AI68:AR68)-AC68</f>
        <v>1744.3553811755289</v>
      </c>
      <c r="AE68">
        <f>'IDT-1'!F68</f>
        <v>0</v>
      </c>
      <c r="AF68" s="24"/>
      <c r="AG68">
        <f t="shared" ref="AG68:AG98" si="5">SUM(AD68:AF68)</f>
        <v>1744.3553811755289</v>
      </c>
      <c r="AI68" s="34">
        <f>PXIL!J68</f>
        <v>0</v>
      </c>
      <c r="AJ68" s="34">
        <f>PXIL!P68</f>
        <v>0</v>
      </c>
      <c r="AK68" s="34">
        <f>RTM_IEX!J68</f>
        <v>14.5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7.1614200000000006</v>
      </c>
      <c r="E69">
        <f>GT_NG!T69</f>
        <v>18.136992206930856</v>
      </c>
      <c r="F69">
        <f>GT_Spot!T69</f>
        <v>0</v>
      </c>
      <c r="G69">
        <f>PPCL_NG!T69</f>
        <v>28.341600000000003</v>
      </c>
      <c r="H69">
        <f>PPCL_Spot!T69</f>
        <v>0</v>
      </c>
      <c r="I69">
        <f>Bawana_NG!T69</f>
        <v>69.60682102571127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799.24980801519541</v>
      </c>
      <c r="P69" s="36">
        <v>68.26712897935154</v>
      </c>
      <c r="Q69" s="36">
        <v>22.736932416025901</v>
      </c>
      <c r="R69" s="38">
        <v>21.9</v>
      </c>
      <c r="S69" s="38">
        <v>0</v>
      </c>
      <c r="T69" s="37">
        <f>SUMPRODUCT(LTA!J69:AN69,LTA!J$101:AN$101,LTA!J$105:AN$105)</f>
        <v>60.16</v>
      </c>
      <c r="U69" s="37">
        <f>SUMPRODUCT(LTA!J69:AN69,LTA!J$102:AN$102,LTA!J$105:AN$105)</f>
        <v>434.36526400000002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83.12</v>
      </c>
      <c r="Z69" s="34">
        <f>IEX!P69</f>
        <v>0</v>
      </c>
      <c r="AA69" s="75">
        <f>STOA!J69</f>
        <v>115.11999999999999</v>
      </c>
      <c r="AB69" s="75">
        <f>-STOA!P69</f>
        <v>0</v>
      </c>
      <c r="AC69">
        <f t="shared" si="3"/>
        <v>15.377964506460295</v>
      </c>
      <c r="AD69">
        <f t="shared" si="4"/>
        <v>1732.1180021367547</v>
      </c>
      <c r="AE69">
        <f>'IDT-1'!F69</f>
        <v>0</v>
      </c>
      <c r="AF69" s="24"/>
      <c r="AG69">
        <f t="shared" si="5"/>
        <v>1732.1180021367547</v>
      </c>
      <c r="AI69" s="34">
        <f>PXIL!J69</f>
        <v>0</v>
      </c>
      <c r="AJ69" s="34">
        <f>PXIL!P69</f>
        <v>0</v>
      </c>
      <c r="AK69" s="34">
        <f>RTM_IEX!J69</f>
        <v>19.329999999999998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7.1614200000000006</v>
      </c>
      <c r="E70">
        <f>GT_NG!T70</f>
        <v>18.136992206930856</v>
      </c>
      <c r="F70">
        <f>GT_Spot!T70</f>
        <v>0</v>
      </c>
      <c r="G70">
        <f>PPCL_NG!T70</f>
        <v>28.341600000000003</v>
      </c>
      <c r="H70">
        <f>PPCL_Spot!T70</f>
        <v>0</v>
      </c>
      <c r="I70">
        <f>Bawana_NG!T70</f>
        <v>69.60682102571127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799.24980801519541</v>
      </c>
      <c r="P70" s="36">
        <v>68.26712897935154</v>
      </c>
      <c r="Q70" s="36">
        <v>22.736932416025901</v>
      </c>
      <c r="R70" s="38">
        <v>19.59</v>
      </c>
      <c r="S70" s="38">
        <v>0</v>
      </c>
      <c r="T70" s="37">
        <f>SUMPRODUCT(LTA!J70:AN70,LTA!J$101:AN$101,LTA!J$105:AN$105)</f>
        <v>54.2</v>
      </c>
      <c r="U70" s="37">
        <f>SUMPRODUCT(LTA!J70:AN70,LTA!J$102:AN$102,LTA!J$105:AN$105)</f>
        <v>429.35684800000001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61.85</v>
      </c>
      <c r="Z70" s="34">
        <f>IEX!P70</f>
        <v>0</v>
      </c>
      <c r="AA70" s="75">
        <f>STOA!J70</f>
        <v>115.11999999999999</v>
      </c>
      <c r="AB70" s="75">
        <f>-STOA!P70</f>
        <v>0</v>
      </c>
      <c r="AC70">
        <f t="shared" si="3"/>
        <v>15.159034445660289</v>
      </c>
      <c r="AD70">
        <f t="shared" si="4"/>
        <v>1707.4585161975542</v>
      </c>
      <c r="AE70">
        <f>'IDT-1'!F70</f>
        <v>0</v>
      </c>
      <c r="AF70" s="24"/>
      <c r="AG70">
        <f t="shared" si="5"/>
        <v>1707.4585161975542</v>
      </c>
      <c r="AI70" s="34">
        <f>PXIL!J70</f>
        <v>0</v>
      </c>
      <c r="AJ70" s="34">
        <f>PXIL!P70</f>
        <v>0</v>
      </c>
      <c r="AK70" s="34">
        <f>RTM_IEX!J70</f>
        <v>29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7.1614200000000006</v>
      </c>
      <c r="E71">
        <f>GT_NG!T71</f>
        <v>18.136992206930856</v>
      </c>
      <c r="F71">
        <f>GT_Spot!T71</f>
        <v>0</v>
      </c>
      <c r="G71">
        <f>PPCL_NG!T71</f>
        <v>28.341600000000003</v>
      </c>
      <c r="H71">
        <f>PPCL_Spot!T71</f>
        <v>0</v>
      </c>
      <c r="I71">
        <f>Bawana_NG!T71</f>
        <v>69.60682102571127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798.8285323950364</v>
      </c>
      <c r="P71" s="36">
        <v>68.26712897935154</v>
      </c>
      <c r="Q71" s="36">
        <v>22.736932416025901</v>
      </c>
      <c r="R71" s="38">
        <v>17.622545139390436</v>
      </c>
      <c r="S71" s="38">
        <v>0</v>
      </c>
      <c r="T71" s="37">
        <f>SUMPRODUCT(LTA!J71:AN71,LTA!J$101:AN$101,LTA!J$105:AN$105)</f>
        <v>51.25</v>
      </c>
      <c r="U71" s="37">
        <f>SUMPRODUCT(LTA!J71:AN71,LTA!J$102:AN$102,LTA!J$105:AN$105)</f>
        <v>423.00819200000001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52.2</v>
      </c>
      <c r="Z71" s="34">
        <f>IEX!P71</f>
        <v>0</v>
      </c>
      <c r="AA71" s="75">
        <f>STOA!J71</f>
        <v>115.30999999999999</v>
      </c>
      <c r="AB71" s="75">
        <f>-STOA!P71</f>
        <v>0</v>
      </c>
      <c r="AC71">
        <f t="shared" si="3"/>
        <v>15.015441444629531</v>
      </c>
      <c r="AD71">
        <f t="shared" si="4"/>
        <v>1691.284722717817</v>
      </c>
      <c r="AE71">
        <f>'IDT-1'!F71</f>
        <v>0</v>
      </c>
      <c r="AF71" s="24"/>
      <c r="AG71">
        <f t="shared" si="5"/>
        <v>1691.284722717817</v>
      </c>
      <c r="AI71" s="34">
        <f>PXIL!J71</f>
        <v>0</v>
      </c>
      <c r="AJ71" s="34">
        <f>PXIL!P71</f>
        <v>0</v>
      </c>
      <c r="AK71" s="34">
        <f>RTM_IEX!J71</f>
        <v>33.83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7.1614200000000006</v>
      </c>
      <c r="E72">
        <f>GT_NG!T72</f>
        <v>18.136992206930856</v>
      </c>
      <c r="F72">
        <f>GT_Spot!T72</f>
        <v>0</v>
      </c>
      <c r="G72">
        <f>PPCL_NG!T72</f>
        <v>28.342701048813183</v>
      </c>
      <c r="H72">
        <f>PPCL_Spot!T72</f>
        <v>0</v>
      </c>
      <c r="I72">
        <f>Bawana_NG!T72</f>
        <v>69.60682102571127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802.22777088488135</v>
      </c>
      <c r="P72" s="36">
        <v>68.26712897935154</v>
      </c>
      <c r="Q72" s="36">
        <v>22.736932416025901</v>
      </c>
      <c r="R72" s="38">
        <v>9.792544840135168</v>
      </c>
      <c r="S72" s="38">
        <v>0</v>
      </c>
      <c r="T72" s="37">
        <f>SUMPRODUCT(LTA!J72:AN72,LTA!J$101:AN$101,LTA!J$105:AN$105)</f>
        <v>46.26</v>
      </c>
      <c r="U72" s="37">
        <f>SUMPRODUCT(LTA!J72:AN72,LTA!J$102:AN$102,LTA!J$105:AN$105)</f>
        <v>418.86699199999998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45.43</v>
      </c>
      <c r="Z72" s="34">
        <f>IEX!P72</f>
        <v>0</v>
      </c>
      <c r="AA72" s="75">
        <f>STOA!J72</f>
        <v>115.30999999999999</v>
      </c>
      <c r="AB72" s="75">
        <f>-STOA!P72</f>
        <v>0</v>
      </c>
      <c r="AC72">
        <f t="shared" si="3"/>
        <v>14.836529869936275</v>
      </c>
      <c r="AD72">
        <f t="shared" si="4"/>
        <v>1671.1327735319128</v>
      </c>
      <c r="AE72">
        <f>'IDT-1'!F72</f>
        <v>0</v>
      </c>
      <c r="AF72" s="24"/>
      <c r="AG72">
        <f t="shared" si="5"/>
        <v>1671.1327735319128</v>
      </c>
      <c r="AI72" s="34">
        <f>PXIL!J72</f>
        <v>0</v>
      </c>
      <c r="AJ72" s="34">
        <f>PXIL!P72</f>
        <v>0</v>
      </c>
      <c r="AK72" s="34">
        <f>RTM_IEX!J72</f>
        <v>33.83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7.1614200000000006</v>
      </c>
      <c r="E73">
        <f>GT_NG!T73</f>
        <v>18.136992206930856</v>
      </c>
      <c r="F73">
        <f>GT_Spot!T73</f>
        <v>0</v>
      </c>
      <c r="G73">
        <f>PPCL_NG!T73</f>
        <v>28.73</v>
      </c>
      <c r="H73">
        <f>PPCL_Spot!T73</f>
        <v>0</v>
      </c>
      <c r="I73">
        <f>Bawana_NG!T73</f>
        <v>69.60682102571127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819.75007308462398</v>
      </c>
      <c r="P73" s="36">
        <v>68.26712897935154</v>
      </c>
      <c r="Q73" s="36">
        <v>22.736932416025901</v>
      </c>
      <c r="R73" s="38">
        <v>5.1000000000000005</v>
      </c>
      <c r="S73" s="38">
        <v>0</v>
      </c>
      <c r="T73" s="37">
        <f>SUMPRODUCT(LTA!J73:AN73,LTA!J$101:AN$101,LTA!J$105:AN$105)</f>
        <v>39.44</v>
      </c>
      <c r="U73" s="37">
        <f>SUMPRODUCT(LTA!J73:AN73,LTA!J$102:AN$102,LTA!J$105:AN$105)</f>
        <v>414.949904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37.700000000000003</v>
      </c>
      <c r="Z73" s="34">
        <f>IEX!P73</f>
        <v>0</v>
      </c>
      <c r="AA73" s="75">
        <f>STOA!J73</f>
        <v>115.30999999999999</v>
      </c>
      <c r="AB73" s="75">
        <f>-STOA!P73</f>
        <v>0</v>
      </c>
      <c r="AC73">
        <f t="shared" si="3"/>
        <v>14.620225591071264</v>
      </c>
      <c r="AD73">
        <f t="shared" si="4"/>
        <v>1646.7690461215725</v>
      </c>
      <c r="AE73">
        <f>'IDT-1'!F73</f>
        <v>0</v>
      </c>
      <c r="AF73" s="24"/>
      <c r="AG73">
        <f t="shared" si="5"/>
        <v>1646.7690461215725</v>
      </c>
      <c r="AI73" s="34">
        <f>PXIL!J73</f>
        <v>0</v>
      </c>
      <c r="AJ73" s="34">
        <f>PXIL!P73</f>
        <v>0</v>
      </c>
      <c r="AK73" s="34">
        <f>RTM_IEX!J73</f>
        <v>14.5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7.1614200000000006</v>
      </c>
      <c r="E74">
        <f>GT_NG!T74</f>
        <v>18.136992206930856</v>
      </c>
      <c r="F74">
        <f>GT_Spot!T74</f>
        <v>0</v>
      </c>
      <c r="G74">
        <f>PPCL_NG!T74</f>
        <v>28.73</v>
      </c>
      <c r="H74">
        <f>PPCL_Spot!T74</f>
        <v>0</v>
      </c>
      <c r="I74">
        <f>Bawana_NG!T74</f>
        <v>69.60682102571127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829.1861963769295</v>
      </c>
      <c r="P74" s="36">
        <v>68.26712897935154</v>
      </c>
      <c r="Q74" s="36">
        <v>22.736932416025901</v>
      </c>
      <c r="R74" s="38">
        <v>1.9600000000000002</v>
      </c>
      <c r="S74" s="38">
        <v>0</v>
      </c>
      <c r="T74" s="37">
        <f>SUMPRODUCT(LTA!J74:AN74,LTA!J$101:AN$101,LTA!J$105:AN$105)</f>
        <v>31.66</v>
      </c>
      <c r="U74" s="37">
        <f>SUMPRODUCT(LTA!J74:AN74,LTA!J$102:AN$102,LTA!J$105:AN$105)</f>
        <v>413.26419199999998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36.729999999999997</v>
      </c>
      <c r="Z74" s="34">
        <f>IEX!P74</f>
        <v>0</v>
      </c>
      <c r="AA74" s="75">
        <f>STOA!J74</f>
        <v>115.30999999999999</v>
      </c>
      <c r="AB74" s="75">
        <f>-STOA!P74</f>
        <v>0</v>
      </c>
      <c r="AC74">
        <f t="shared" si="3"/>
        <v>14.626301210443552</v>
      </c>
      <c r="AD74">
        <f t="shared" si="4"/>
        <v>1647.4533817945055</v>
      </c>
      <c r="AE74">
        <f>'IDT-1'!F74</f>
        <v>0</v>
      </c>
      <c r="AF74" s="24"/>
      <c r="AG74">
        <f t="shared" si="5"/>
        <v>1647.4533817945055</v>
      </c>
      <c r="AI74" s="34">
        <f>PXIL!J74</f>
        <v>0</v>
      </c>
      <c r="AJ74" s="34">
        <f>PXIL!P74</f>
        <v>0</v>
      </c>
      <c r="AK74" s="34">
        <f>RTM_IEX!J74</f>
        <v>19.329999999999998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7.1614200000000006</v>
      </c>
      <c r="E75">
        <f>GT_NG!T75</f>
        <v>18.227225999005139</v>
      </c>
      <c r="F75">
        <f>GT_Spot!T75</f>
        <v>0</v>
      </c>
      <c r="G75">
        <f>PPCL_NG!T75</f>
        <v>28.73</v>
      </c>
      <c r="H75">
        <f>PPCL_Spot!T75</f>
        <v>0</v>
      </c>
      <c r="I75">
        <f>Bawana_NG!T75</f>
        <v>69.606886990742808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817.77287360600565</v>
      </c>
      <c r="P75" s="36">
        <v>68.26712897935154</v>
      </c>
      <c r="Q75" s="36">
        <v>22.736932416025901</v>
      </c>
      <c r="R75" s="38">
        <v>0</v>
      </c>
      <c r="S75" s="38">
        <v>0</v>
      </c>
      <c r="T75" s="37">
        <f>SUMPRODUCT(LTA!J75:AN75,LTA!J$101:AN$101,LTA!J$105:AN$105)</f>
        <v>26</v>
      </c>
      <c r="U75" s="37">
        <f>SUMPRODUCT(LTA!J75:AN75,LTA!J$102:AN$102,LTA!J$105:AN$105)</f>
        <v>411.52231999999998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30.73</v>
      </c>
      <c r="Z75" s="34">
        <f>IEX!P75</f>
        <v>0</v>
      </c>
      <c r="AA75" s="75">
        <f>STOA!J75</f>
        <v>115.49</v>
      </c>
      <c r="AB75" s="75">
        <f>-STOA!P75</f>
        <v>0</v>
      </c>
      <c r="AC75">
        <f t="shared" si="3"/>
        <v>14.222954134321956</v>
      </c>
      <c r="AD75">
        <f t="shared" si="4"/>
        <v>1602.0218338568093</v>
      </c>
      <c r="AE75">
        <f>'IDT-1'!F75</f>
        <v>0</v>
      </c>
      <c r="AF75" s="24"/>
      <c r="AG75">
        <f t="shared" si="5"/>
        <v>1602.0218338568093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7.1614200000000006</v>
      </c>
      <c r="E76">
        <f>GT_NG!T76</f>
        <v>9.3884803921568629</v>
      </c>
      <c r="F76">
        <f>GT_Spot!T76</f>
        <v>0</v>
      </c>
      <c r="G76">
        <f>PPCL_NG!T76</f>
        <v>28.73</v>
      </c>
      <c r="H76">
        <f>PPCL_Spot!T76</f>
        <v>0</v>
      </c>
      <c r="I76">
        <f>Bawana_NG!T76</f>
        <v>69.606886990742808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829.43864483318168</v>
      </c>
      <c r="P76" s="36">
        <v>68.26712897935154</v>
      </c>
      <c r="Q76" s="36">
        <v>22.736932416025901</v>
      </c>
      <c r="R76" s="38">
        <v>0</v>
      </c>
      <c r="S76" s="38">
        <v>0</v>
      </c>
      <c r="T76" s="37">
        <f>SUMPRODUCT(LTA!J76:AN76,LTA!J$101:AN$101,LTA!J$105:AN$105)</f>
        <v>13.5</v>
      </c>
      <c r="U76" s="37">
        <f>SUMPRODUCT(LTA!J76:AN76,LTA!J$102:AN$102,LTA!J$105:AN$105)</f>
        <v>411.22999999999996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23.92</v>
      </c>
      <c r="Z76" s="34">
        <f>IEX!P76</f>
        <v>0</v>
      </c>
      <c r="AA76" s="75">
        <f>STOA!J76</f>
        <v>115.49</v>
      </c>
      <c r="AB76" s="75">
        <f>-STOA!P76</f>
        <v>0</v>
      </c>
      <c r="AC76">
        <f t="shared" si="3"/>
        <v>14.245435543780841</v>
      </c>
      <c r="AD76">
        <f t="shared" si="4"/>
        <v>1604.5540580676782</v>
      </c>
      <c r="AE76">
        <f>'IDT-1'!F76</f>
        <v>0</v>
      </c>
      <c r="AF76" s="24"/>
      <c r="AG76">
        <f t="shared" si="5"/>
        <v>1604.5540580676782</v>
      </c>
      <c r="AI76" s="34">
        <f>PXIL!J76</f>
        <v>0</v>
      </c>
      <c r="AJ76" s="34">
        <f>PXIL!P76</f>
        <v>0</v>
      </c>
      <c r="AK76" s="34">
        <f>RTM_IEX!J76</f>
        <v>19.329999999999998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7.1614200000000006</v>
      </c>
      <c r="E77">
        <f>GT_NG!T77</f>
        <v>9.3884803921568629</v>
      </c>
      <c r="F77">
        <f>GT_Spot!T77</f>
        <v>0</v>
      </c>
      <c r="G77">
        <f>PPCL_NG!T77</f>
        <v>28.73</v>
      </c>
      <c r="H77">
        <f>PPCL_Spot!T77</f>
        <v>0</v>
      </c>
      <c r="I77">
        <f>Bawana_NG!T77</f>
        <v>69.606886990742808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846.10737673566939</v>
      </c>
      <c r="P77" s="36">
        <v>68.26712897935154</v>
      </c>
      <c r="Q77" s="36">
        <v>22.736932416025901</v>
      </c>
      <c r="R77" s="38">
        <v>0</v>
      </c>
      <c r="S77" s="38">
        <v>0</v>
      </c>
      <c r="T77" s="37">
        <f>SUMPRODUCT(LTA!J77:AN77,LTA!J$101:AN$101,LTA!J$105:AN$105)</f>
        <v>3.12</v>
      </c>
      <c r="U77" s="37">
        <f>SUMPRODUCT(LTA!J77:AN77,LTA!J$102:AN$102,LTA!J$105:AN$105)</f>
        <v>413.45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22.91</v>
      </c>
      <c r="Z77" s="34">
        <f>IEX!P77</f>
        <v>0</v>
      </c>
      <c r="AA77" s="75">
        <f>STOA!J77</f>
        <v>115.49</v>
      </c>
      <c r="AB77" s="75">
        <f>-STOA!P77</f>
        <v>0</v>
      </c>
      <c r="AC77">
        <f t="shared" si="3"/>
        <v>14.396432384522729</v>
      </c>
      <c r="AD77">
        <f t="shared" si="4"/>
        <v>1621.5617931294237</v>
      </c>
      <c r="AE77">
        <f>'IDT-1'!F77</f>
        <v>0</v>
      </c>
      <c r="AF77" s="24"/>
      <c r="AG77">
        <f t="shared" si="5"/>
        <v>1621.5617931294237</v>
      </c>
      <c r="AI77" s="34">
        <f>PXIL!J77</f>
        <v>0</v>
      </c>
      <c r="AJ77" s="34">
        <f>PXIL!P77</f>
        <v>0</v>
      </c>
      <c r="AK77" s="34">
        <f>RTM_IEX!J77</f>
        <v>28.99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7.1614200000000006</v>
      </c>
      <c r="E78">
        <f>GT_NG!T78</f>
        <v>9.3884803921568629</v>
      </c>
      <c r="F78">
        <f>GT_Spot!T78</f>
        <v>0</v>
      </c>
      <c r="G78">
        <f>PPCL_NG!T78</f>
        <v>28.73</v>
      </c>
      <c r="H78">
        <f>PPCL_Spot!T78</f>
        <v>0</v>
      </c>
      <c r="I78">
        <f>Bawana_NG!T78</f>
        <v>69.606886990742808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852.45848004883487</v>
      </c>
      <c r="P78" s="36">
        <v>68.26712897935154</v>
      </c>
      <c r="Q78" s="36">
        <v>22.736932416025901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413.23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30.65</v>
      </c>
      <c r="Z78" s="34">
        <f>IEX!P78</f>
        <v>0</v>
      </c>
      <c r="AA78" s="75">
        <f>STOA!J78</f>
        <v>115.49</v>
      </c>
      <c r="AB78" s="75">
        <f>-STOA!P78</f>
        <v>0</v>
      </c>
      <c r="AC78">
        <f t="shared" si="3"/>
        <v>14.491042093678589</v>
      </c>
      <c r="AD78">
        <f t="shared" si="4"/>
        <v>1632.2182867334336</v>
      </c>
      <c r="AE78">
        <f>'IDT-1'!F78</f>
        <v>0</v>
      </c>
      <c r="AF78" s="24"/>
      <c r="AG78">
        <f t="shared" si="5"/>
        <v>1632.2182867334336</v>
      </c>
      <c r="AI78" s="34">
        <f>PXIL!J78</f>
        <v>0</v>
      </c>
      <c r="AJ78" s="34">
        <f>PXIL!P78</f>
        <v>0</v>
      </c>
      <c r="AK78" s="34">
        <f>RTM_IEX!J78</f>
        <v>28.99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7.1614200000000006</v>
      </c>
      <c r="E79">
        <f>GT_NG!T79</f>
        <v>9.3884803921568629</v>
      </c>
      <c r="F79">
        <f>GT_Spot!T79</f>
        <v>0</v>
      </c>
      <c r="G79">
        <f>PPCL_NG!T79</f>
        <v>28.91807212852477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875.82911338707061</v>
      </c>
      <c r="P79" s="36">
        <v>68.26712897935154</v>
      </c>
      <c r="Q79" s="36">
        <v>22.736932416025901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413.36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7.04</v>
      </c>
      <c r="Z79" s="34">
        <f>IEX!P79</f>
        <v>0</v>
      </c>
      <c r="AA79" s="75">
        <f>STOA!J79</f>
        <v>115.66999999999999</v>
      </c>
      <c r="AB79" s="75">
        <f>-STOA!P79</f>
        <v>0</v>
      </c>
      <c r="AC79">
        <f t="shared" si="3"/>
        <v>14.365746096267539</v>
      </c>
      <c r="AD79">
        <f t="shared" si="4"/>
        <v>1618.1054012068621</v>
      </c>
      <c r="AE79">
        <f>'IDT-1'!F79</f>
        <v>0</v>
      </c>
      <c r="AF79" s="24"/>
      <c r="AG79">
        <f t="shared" si="5"/>
        <v>1618.1054012068621</v>
      </c>
      <c r="AI79" s="34">
        <f>PXIL!J79</f>
        <v>0</v>
      </c>
      <c r="AJ79" s="34">
        <f>PXIL!P79</f>
        <v>0</v>
      </c>
      <c r="AK79" s="34">
        <f>RTM_IEX!J79</f>
        <v>14.49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7.1614200000000006</v>
      </c>
      <c r="E80">
        <f>GT_NG!T80</f>
        <v>9.3884803921568629</v>
      </c>
      <c r="F80">
        <f>GT_Spot!T80</f>
        <v>0</v>
      </c>
      <c r="G80">
        <f>PPCL_NG!T80</f>
        <v>28.91807212852477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876.91598241492795</v>
      </c>
      <c r="P80" s="36">
        <v>68.26712897935154</v>
      </c>
      <c r="Q80" s="36">
        <v>22.736932416025901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413.37000000000006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9.51</v>
      </c>
      <c r="Z80" s="34">
        <f>IEX!P80</f>
        <v>0</v>
      </c>
      <c r="AA80" s="75">
        <f>STOA!J80</f>
        <v>115.66999999999999</v>
      </c>
      <c r="AB80" s="75">
        <f>-STOA!P80</f>
        <v>0</v>
      </c>
      <c r="AC80">
        <f t="shared" si="3"/>
        <v>14.354718543712687</v>
      </c>
      <c r="AD80">
        <f t="shared" si="4"/>
        <v>1616.8632977872746</v>
      </c>
      <c r="AE80">
        <f>'IDT-1'!F80</f>
        <v>0</v>
      </c>
      <c r="AF80" s="24"/>
      <c r="AG80">
        <f t="shared" si="5"/>
        <v>1616.8632977872746</v>
      </c>
      <c r="AI80" s="34">
        <f>PXIL!J80</f>
        <v>0</v>
      </c>
      <c r="AJ80" s="34">
        <f>PXIL!P80</f>
        <v>0</v>
      </c>
      <c r="AK80" s="34">
        <f>RTM_IEX!J80</f>
        <v>9.67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7.1614200000000006</v>
      </c>
      <c r="E81">
        <f>GT_NG!T81</f>
        <v>9.8083234244946489</v>
      </c>
      <c r="F81">
        <f>GT_Spot!T81</f>
        <v>0</v>
      </c>
      <c r="G81">
        <f>PPCL_NG!T81</f>
        <v>28.91807212852477</v>
      </c>
      <c r="H81">
        <f>PPCL_Spot!T81</f>
        <v>0</v>
      </c>
      <c r="I81">
        <f>Bawana_NG!T81</f>
        <v>69.112804219922907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876.17810729420171</v>
      </c>
      <c r="P81" s="36">
        <v>68.26712897935154</v>
      </c>
      <c r="Q81" s="36">
        <v>22.736932416025901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413.22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8.84</v>
      </c>
      <c r="Z81" s="34">
        <f>IEX!P81</f>
        <v>0</v>
      </c>
      <c r="AA81" s="75">
        <f>STOA!J81</f>
        <v>115.66999999999999</v>
      </c>
      <c r="AB81" s="75">
        <f>-STOA!P81</f>
        <v>0</v>
      </c>
      <c r="AC81">
        <f t="shared" si="3"/>
        <v>14.255232538470189</v>
      </c>
      <c r="AD81">
        <f t="shared" si="4"/>
        <v>1605.6575559240512</v>
      </c>
      <c r="AE81">
        <f>'IDT-1'!F81</f>
        <v>0</v>
      </c>
      <c r="AF81" s="24"/>
      <c r="AG81">
        <f t="shared" si="5"/>
        <v>1605.6575559240512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7.1614200000000006</v>
      </c>
      <c r="E82">
        <f>GT_NG!T82</f>
        <v>9.8083234244946489</v>
      </c>
      <c r="F82">
        <f>GT_Spot!T82</f>
        <v>0</v>
      </c>
      <c r="G82">
        <f>PPCL_NG!T82</f>
        <v>28.91807212852477</v>
      </c>
      <c r="H82">
        <f>PPCL_Spot!T82</f>
        <v>0</v>
      </c>
      <c r="I82">
        <f>Bawana_NG!T82</f>
        <v>69.112804219922907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876.17810729420171</v>
      </c>
      <c r="P82" s="36">
        <v>68.26712897935154</v>
      </c>
      <c r="Q82" s="36">
        <v>22.736932416025901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413.14000000000004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4.5199999999999996</v>
      </c>
      <c r="Z82" s="34">
        <f>IEX!P82</f>
        <v>0</v>
      </c>
      <c r="AA82" s="75">
        <f>STOA!J82</f>
        <v>115.66999999999999</v>
      </c>
      <c r="AB82" s="75">
        <f>-STOA!P82</f>
        <v>0</v>
      </c>
      <c r="AC82">
        <f t="shared" si="3"/>
        <v>14.216512538470189</v>
      </c>
      <c r="AD82">
        <f t="shared" si="4"/>
        <v>1601.2962759240513</v>
      </c>
      <c r="AE82">
        <f>'IDT-1'!F82</f>
        <v>0</v>
      </c>
      <c r="AF82" s="24"/>
      <c r="AG82">
        <f t="shared" si="5"/>
        <v>1601.2962759240513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7.1614200000000006</v>
      </c>
      <c r="E83">
        <f>GT_NG!T83</f>
        <v>9.8083234244946489</v>
      </c>
      <c r="F83">
        <f>GT_Spot!T83</f>
        <v>0</v>
      </c>
      <c r="G83">
        <f>PPCL_NG!T83</f>
        <v>29.19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870.67334453283809</v>
      </c>
      <c r="P83" s="36">
        <v>68.26712897935154</v>
      </c>
      <c r="Q83" s="36">
        <v>22.736932416025901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411.71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115.58999999999999</v>
      </c>
      <c r="AB83" s="75">
        <f>-STOA!P83</f>
        <v>0</v>
      </c>
      <c r="AC83">
        <f t="shared" si="3"/>
        <v>14.121774914303849</v>
      </c>
      <c r="AD83">
        <f t="shared" si="4"/>
        <v>1590.6253744384062</v>
      </c>
      <c r="AE83">
        <f>'IDT-1'!F83</f>
        <v>-2.6869999999999998</v>
      </c>
      <c r="AF83" s="24"/>
      <c r="AG83">
        <f t="shared" si="5"/>
        <v>1587.9383744384063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7.1614200000000006</v>
      </c>
      <c r="E84">
        <f>GT_NG!T84</f>
        <v>9.8083234244946489</v>
      </c>
      <c r="F84">
        <f>GT_Spot!T84</f>
        <v>0</v>
      </c>
      <c r="G84">
        <f>PPCL_NG!T84</f>
        <v>29.19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870.67334453283809</v>
      </c>
      <c r="P84" s="36">
        <v>68.26712897935154</v>
      </c>
      <c r="Q84" s="36">
        <v>22.736932416025901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411.71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115.58999999999999</v>
      </c>
      <c r="AB84" s="75">
        <f>-STOA!P84</f>
        <v>0</v>
      </c>
      <c r="AC84">
        <f t="shared" si="3"/>
        <v>14.249374914303848</v>
      </c>
      <c r="AD84">
        <f t="shared" si="4"/>
        <v>1604.9977744384062</v>
      </c>
      <c r="AE84">
        <f>'IDT-1'!F84</f>
        <v>-29.824000000000002</v>
      </c>
      <c r="AF84" s="24"/>
      <c r="AG84">
        <f t="shared" si="5"/>
        <v>1575.1737744384061</v>
      </c>
      <c r="AI84" s="34">
        <f>PXIL!J84</f>
        <v>0</v>
      </c>
      <c r="AJ84" s="34">
        <f>PXIL!P84</f>
        <v>0</v>
      </c>
      <c r="AK84" s="34">
        <f>RTM_IEX!J84</f>
        <v>14.5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7.1614200000000006</v>
      </c>
      <c r="E85">
        <f>GT_NG!T85</f>
        <v>9.8083234244946489</v>
      </c>
      <c r="F85">
        <f>GT_Spot!T85</f>
        <v>0</v>
      </c>
      <c r="G85">
        <f>PPCL_NG!T85</f>
        <v>29.19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875.12670382195301</v>
      </c>
      <c r="P85" s="36">
        <v>68.26712897935154</v>
      </c>
      <c r="Q85" s="36">
        <v>22.736932416025901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411.33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115.58999999999999</v>
      </c>
      <c r="AB85" s="75">
        <f>-STOA!P85</f>
        <v>0</v>
      </c>
      <c r="AC85">
        <f t="shared" si="3"/>
        <v>14.157620476048061</v>
      </c>
      <c r="AD85">
        <f t="shared" si="4"/>
        <v>1594.6628881657768</v>
      </c>
      <c r="AE85">
        <f>'IDT-1'!F85</f>
        <v>-43.664000000000001</v>
      </c>
      <c r="AF85" s="24"/>
      <c r="AG85">
        <f t="shared" si="5"/>
        <v>1550.9988881657769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7.1614200000000006</v>
      </c>
      <c r="E86">
        <f>GT_NG!T86</f>
        <v>9.8083234244946489</v>
      </c>
      <c r="F86">
        <f>GT_Spot!T86</f>
        <v>0</v>
      </c>
      <c r="G86">
        <f>PPCL_NG!T86</f>
        <v>29.19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856.41879628988977</v>
      </c>
      <c r="P86" s="36">
        <v>68.26712897935154</v>
      </c>
      <c r="Q86" s="36">
        <v>22.736932416025901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411.33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-5</v>
      </c>
      <c r="AA86" s="75">
        <f>STOA!J86</f>
        <v>115.58999999999999</v>
      </c>
      <c r="AB86" s="75">
        <f>-STOA!P86</f>
        <v>0</v>
      </c>
      <c r="AC86">
        <f t="shared" si="3"/>
        <v>14.037381527376882</v>
      </c>
      <c r="AD86">
        <f t="shared" si="4"/>
        <v>1571.0752195823848</v>
      </c>
      <c r="AE86">
        <f>'IDT-1'!F86</f>
        <v>-25</v>
      </c>
      <c r="AF86" s="24"/>
      <c r="AG86">
        <f t="shared" si="5"/>
        <v>1546.0752195823848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7.1614200000000006</v>
      </c>
      <c r="E87">
        <f>GT_NG!T87</f>
        <v>9.8083234244946489</v>
      </c>
      <c r="F87">
        <f>GT_Spot!T87</f>
        <v>0</v>
      </c>
      <c r="G87">
        <f>PPCL_NG!T87</f>
        <v>29.19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854.7818591898897</v>
      </c>
      <c r="P87" s="36">
        <v>68.26712897935154</v>
      </c>
      <c r="Q87" s="36">
        <v>22.736932416025901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411.33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</v>
      </c>
      <c r="AA87" s="75">
        <f>STOA!J87</f>
        <v>115.49</v>
      </c>
      <c r="AB87" s="75">
        <f>-STOA!P87</f>
        <v>0</v>
      </c>
      <c r="AC87">
        <f t="shared" si="3"/>
        <v>14.217415286385178</v>
      </c>
      <c r="AD87">
        <f t="shared" si="4"/>
        <v>1547.1582487233766</v>
      </c>
      <c r="AE87">
        <f>'IDT-1'!F87</f>
        <v>-20</v>
      </c>
      <c r="AF87" s="24"/>
      <c r="AG87">
        <f t="shared" si="5"/>
        <v>1527.1582487233766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7.1614200000000006</v>
      </c>
      <c r="E88">
        <f>GT_NG!T88</f>
        <v>9.8083234244946489</v>
      </c>
      <c r="F88">
        <f>GT_Spot!T88</f>
        <v>0</v>
      </c>
      <c r="G88">
        <f>PPCL_NG!T88</f>
        <v>29.19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854.7818591898897</v>
      </c>
      <c r="P88" s="36">
        <v>68.26712897935154</v>
      </c>
      <c r="Q88" s="36">
        <v>22.736932416025901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411.33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-16</v>
      </c>
      <c r="AA88" s="75">
        <f>STOA!J88</f>
        <v>115.49</v>
      </c>
      <c r="AB88" s="75">
        <f>-STOA!P88</f>
        <v>0</v>
      </c>
      <c r="AC88">
        <f t="shared" si="3"/>
        <v>14.252927796473958</v>
      </c>
      <c r="AD88">
        <f t="shared" si="4"/>
        <v>1543.1227362132877</v>
      </c>
      <c r="AE88">
        <f>'IDT-1'!F88</f>
        <v>-3</v>
      </c>
      <c r="AF88" s="24"/>
      <c r="AG88">
        <f t="shared" si="5"/>
        <v>1540.1227362132877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7.1614200000000006</v>
      </c>
      <c r="E89">
        <f>GT_NG!T89</f>
        <v>9.8083234244946489</v>
      </c>
      <c r="F89">
        <f>GT_Spot!T89</f>
        <v>0</v>
      </c>
      <c r="G89">
        <f>PPCL_NG!T89</f>
        <v>29.19</v>
      </c>
      <c r="H89">
        <f>PPCL_Spot!T89</f>
        <v>0</v>
      </c>
      <c r="I89">
        <f>Bawana_NG!T89</f>
        <v>69.606886990742808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851.58473909459713</v>
      </c>
      <c r="P89" s="36">
        <v>68.26712897935154</v>
      </c>
      <c r="Q89" s="36">
        <v>22.736932416025901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411.33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2.64</v>
      </c>
      <c r="Z89" s="34">
        <f>IEX!P89</f>
        <v>0</v>
      </c>
      <c r="AA89" s="75">
        <f>STOA!J89</f>
        <v>115.49</v>
      </c>
      <c r="AB89" s="75">
        <f>-STOA!P89</f>
        <v>0</v>
      </c>
      <c r="AC89">
        <f t="shared" si="3"/>
        <v>13.972775791965866</v>
      </c>
      <c r="AD89">
        <f t="shared" si="4"/>
        <v>1573.8426551132461</v>
      </c>
      <c r="AE89">
        <f>'IDT-1'!F89</f>
        <v>0</v>
      </c>
      <c r="AF89" s="24"/>
      <c r="AG89">
        <f t="shared" si="5"/>
        <v>1573.8426551132461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7.1614200000000006</v>
      </c>
      <c r="E90">
        <f>GT_NG!T90</f>
        <v>9.3884803921568629</v>
      </c>
      <c r="F90">
        <f>GT_Spot!T90</f>
        <v>0</v>
      </c>
      <c r="G90">
        <f>PPCL_NG!T90</f>
        <v>29.19</v>
      </c>
      <c r="H90">
        <f>PPCL_Spot!T90</f>
        <v>0</v>
      </c>
      <c r="I90">
        <f>Bawana_NG!T90</f>
        <v>69.606886990742808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868.73659063191178</v>
      </c>
      <c r="P90" s="36">
        <v>68.26712897935154</v>
      </c>
      <c r="Q90" s="36">
        <v>22.736932416025901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411.33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13.04</v>
      </c>
      <c r="Z90" s="34">
        <f>IEX!P90</f>
        <v>0</v>
      </c>
      <c r="AA90" s="75">
        <f>STOA!J90</f>
        <v>115.49</v>
      </c>
      <c r="AB90" s="75">
        <f>-STOA!P90</f>
        <v>0</v>
      </c>
      <c r="AC90">
        <f t="shared" si="3"/>
        <v>14.211537466809661</v>
      </c>
      <c r="AD90">
        <f t="shared" si="4"/>
        <v>1600.7359019433791</v>
      </c>
      <c r="AE90">
        <f>'IDT-1'!F90</f>
        <v>0</v>
      </c>
      <c r="AF90" s="24"/>
      <c r="AG90">
        <f t="shared" si="5"/>
        <v>1600.7359019433791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7.1614200000000006</v>
      </c>
      <c r="E91">
        <f>GT_NG!T91</f>
        <v>9.3884803921568629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69.606886990742808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871.29500172910036</v>
      </c>
      <c r="P91" s="36">
        <v>68.26712897935154</v>
      </c>
      <c r="Q91" s="36">
        <v>22.736932416025901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410.69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35.96</v>
      </c>
      <c r="Z91" s="34">
        <f>IEX!P91</f>
        <v>0</v>
      </c>
      <c r="AA91" s="75">
        <f>STOA!J91</f>
        <v>115.39999999999999</v>
      </c>
      <c r="AB91" s="75">
        <f>-STOA!P91</f>
        <v>0</v>
      </c>
      <c r="AC91">
        <f t="shared" si="3"/>
        <v>14.430995484464924</v>
      </c>
      <c r="AD91">
        <f t="shared" si="4"/>
        <v>1625.4548550229126</v>
      </c>
      <c r="AE91">
        <f>'IDT-1'!F91</f>
        <v>0</v>
      </c>
      <c r="AF91" s="24"/>
      <c r="AG91">
        <f t="shared" si="5"/>
        <v>1625.4548550229126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7.1614200000000006</v>
      </c>
      <c r="E92">
        <f>GT_NG!T92</f>
        <v>9.3884803921568629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69.606886990742808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871.29500172910036</v>
      </c>
      <c r="P92" s="36">
        <v>68.26712897935154</v>
      </c>
      <c r="Q92" s="36">
        <v>22.736932416025901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410.69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55.33</v>
      </c>
      <c r="Z92" s="34">
        <f>IEX!P92</f>
        <v>0</v>
      </c>
      <c r="AA92" s="75">
        <f>STOA!J92</f>
        <v>115.39999999999999</v>
      </c>
      <c r="AB92" s="75">
        <f>-STOA!P92</f>
        <v>0</v>
      </c>
      <c r="AC92">
        <f t="shared" si="3"/>
        <v>14.601451484464924</v>
      </c>
      <c r="AD92">
        <f t="shared" si="4"/>
        <v>1644.6543990229127</v>
      </c>
      <c r="AE92">
        <f>'IDT-1'!F92</f>
        <v>0</v>
      </c>
      <c r="AF92" s="24"/>
      <c r="AG92">
        <f t="shared" si="5"/>
        <v>1644.6543990229127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7.1614200000000006</v>
      </c>
      <c r="E93">
        <f>GT_NG!T93</f>
        <v>9.3884803921568629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69.606886990742808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861.37503336644897</v>
      </c>
      <c r="P93" s="36">
        <v>68.26712897935154</v>
      </c>
      <c r="Q93" s="36">
        <v>22.736932416025901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410.69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69.64</v>
      </c>
      <c r="Z93" s="34">
        <f>IEX!P93</f>
        <v>0</v>
      </c>
      <c r="AA93" s="75">
        <f>STOA!J93</f>
        <v>115.39999999999999</v>
      </c>
      <c r="AB93" s="75">
        <f>-STOA!P93</f>
        <v>0</v>
      </c>
      <c r="AC93">
        <f t="shared" si="3"/>
        <v>14.640083762873592</v>
      </c>
      <c r="AD93">
        <f t="shared" si="4"/>
        <v>1649.0057983818526</v>
      </c>
      <c r="AE93">
        <f>'IDT-1'!F93</f>
        <v>0</v>
      </c>
      <c r="AF93" s="24"/>
      <c r="AG93">
        <f t="shared" si="5"/>
        <v>1649.0057983818526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7.1614200000000006</v>
      </c>
      <c r="E94">
        <f>GT_NG!T94</f>
        <v>9.3884803921568629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69.606886990742808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860.85187090517911</v>
      </c>
      <c r="P94" s="36">
        <v>68.26712897935154</v>
      </c>
      <c r="Q94" s="36">
        <v>22.736932416025901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410.69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87.56</v>
      </c>
      <c r="Z94" s="34">
        <f>IEX!P94</f>
        <v>0</v>
      </c>
      <c r="AA94" s="75">
        <f>STOA!J94</f>
        <v>115.39999999999999</v>
      </c>
      <c r="AB94" s="75">
        <f>-STOA!P94</f>
        <v>0</v>
      </c>
      <c r="AC94">
        <f t="shared" si="3"/>
        <v>14.793175933214416</v>
      </c>
      <c r="AD94">
        <f t="shared" si="4"/>
        <v>1666.2495437502419</v>
      </c>
      <c r="AE94">
        <f>'IDT-1'!F94</f>
        <v>0</v>
      </c>
      <c r="AF94" s="24"/>
      <c r="AG94">
        <f t="shared" si="5"/>
        <v>1666.2495437502419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7.1614200000000006</v>
      </c>
      <c r="E95">
        <f>GT_NG!T95</f>
        <v>9.3884803921568629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69.606886990742808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830.08440556524567</v>
      </c>
      <c r="P95" s="36">
        <v>68.26712897935154</v>
      </c>
      <c r="Q95" s="36">
        <v>22.736932416025901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410.29999999999995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96.74</v>
      </c>
      <c r="Z95" s="34">
        <f>IEX!P95</f>
        <v>0</v>
      </c>
      <c r="AA95" s="75">
        <f>STOA!J95</f>
        <v>115.39999999999999</v>
      </c>
      <c r="AB95" s="75">
        <f>-STOA!P95</f>
        <v>0</v>
      </c>
      <c r="AC95">
        <f t="shared" si="3"/>
        <v>14.914462238223003</v>
      </c>
      <c r="AD95">
        <f t="shared" si="4"/>
        <v>1679.9107921052998</v>
      </c>
      <c r="AE95">
        <f>'IDT-1'!F95</f>
        <v>0</v>
      </c>
      <c r="AF95" s="24"/>
      <c r="AG95">
        <f t="shared" si="5"/>
        <v>1679.9107921052998</v>
      </c>
      <c r="AI95" s="34">
        <f>PXIL!J95</f>
        <v>0</v>
      </c>
      <c r="AJ95" s="34">
        <f>PXIL!P95</f>
        <v>0</v>
      </c>
      <c r="AK95" s="34">
        <f>RTM_IEX!J95</f>
        <v>35.76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7.1614200000000006</v>
      </c>
      <c r="E96">
        <f>GT_NG!T96</f>
        <v>9.8083234244946489</v>
      </c>
      <c r="F96">
        <f>GT_Spot!T96</f>
        <v>0</v>
      </c>
      <c r="G96">
        <f>PPCL_NG!T96</f>
        <v>29.77</v>
      </c>
      <c r="H96">
        <f>PPCL_Spot!T96</f>
        <v>0</v>
      </c>
      <c r="I96">
        <f>Bawana_NG!T96</f>
        <v>69.606886990742808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825.86357241830274</v>
      </c>
      <c r="P96" s="36">
        <v>68.26712897935154</v>
      </c>
      <c r="Q96" s="36">
        <v>22.736932416025901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410.29999999999995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115.58</v>
      </c>
      <c r="Z96" s="34">
        <f>IEX!P96</f>
        <v>0</v>
      </c>
      <c r="AA96" s="75">
        <f>STOA!J96</f>
        <v>115.39999999999999</v>
      </c>
      <c r="AB96" s="75">
        <f>-STOA!P96</f>
        <v>0</v>
      </c>
      <c r="AC96">
        <f t="shared" si="3"/>
        <v>14.965141525214477</v>
      </c>
      <c r="AD96">
        <f t="shared" si="4"/>
        <v>1685.6191227037032</v>
      </c>
      <c r="AE96">
        <f>'IDT-1'!F96</f>
        <v>0</v>
      </c>
      <c r="AF96" s="24"/>
      <c r="AG96">
        <f t="shared" si="5"/>
        <v>1685.6191227037032</v>
      </c>
      <c r="AI96" s="34">
        <f>PXIL!J96</f>
        <v>0</v>
      </c>
      <c r="AJ96" s="34">
        <f>PXIL!P96</f>
        <v>0</v>
      </c>
      <c r="AK96" s="34">
        <f>RTM_IEX!J96</f>
        <v>26.09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7.1614200000000006</v>
      </c>
      <c r="E97">
        <f>GT_NG!T97</f>
        <v>9.8083234244946489</v>
      </c>
      <c r="F97">
        <f>GT_Spot!T97</f>
        <v>0</v>
      </c>
      <c r="G97">
        <f>PPCL_NG!T97</f>
        <v>29.77</v>
      </c>
      <c r="H97">
        <f>PPCL_Spot!T97</f>
        <v>0</v>
      </c>
      <c r="I97">
        <f>Bawana_NG!T97</f>
        <v>69.606886990742808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826.06357243336731</v>
      </c>
      <c r="P97" s="36">
        <v>68.26712897935154</v>
      </c>
      <c r="Q97" s="36">
        <v>22.736932416025901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410.29999999999995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118.93</v>
      </c>
      <c r="Z97" s="34">
        <f>IEX!P97</f>
        <v>0</v>
      </c>
      <c r="AA97" s="75">
        <f>STOA!J97</f>
        <v>115.39999999999999</v>
      </c>
      <c r="AB97" s="75">
        <f>-STOA!P97</f>
        <v>0</v>
      </c>
      <c r="AC97">
        <f t="shared" si="3"/>
        <v>14.766789525347045</v>
      </c>
      <c r="AD97">
        <f t="shared" si="4"/>
        <v>1663.2774747186352</v>
      </c>
      <c r="AE97">
        <f>'IDT-1'!F97</f>
        <v>0</v>
      </c>
      <c r="AF97" s="24"/>
      <c r="AG97">
        <f t="shared" si="5"/>
        <v>1663.2774747186352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7.1614200000000006</v>
      </c>
      <c r="E98">
        <f>GT_NG!T98</f>
        <v>9.8083234244946489</v>
      </c>
      <c r="F98">
        <f>GT_Spot!T98</f>
        <v>0</v>
      </c>
      <c r="G98">
        <f>PPCL_NG!T98</f>
        <v>29.77</v>
      </c>
      <c r="H98">
        <f>PPCL_Spot!T98</f>
        <v>0</v>
      </c>
      <c r="I98">
        <f>Bawana_NG!T98</f>
        <v>69.606886990742808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817.78404567689358</v>
      </c>
      <c r="P98" s="36">
        <v>68.26712897935154</v>
      </c>
      <c r="Q98" s="36">
        <v>22.736932416025901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410.29999999999995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118.9</v>
      </c>
      <c r="Z98" s="34">
        <f>IEX!P98</f>
        <v>0</v>
      </c>
      <c r="AA98" s="75">
        <f>STOA!J98</f>
        <v>115.39999999999999</v>
      </c>
      <c r="AB98" s="75">
        <f>-STOA!P98</f>
        <v>0</v>
      </c>
      <c r="AC98">
        <f t="shared" si="3"/>
        <v>14.693665689890077</v>
      </c>
      <c r="AD98">
        <f t="shared" si="4"/>
        <v>1655.0410717976185</v>
      </c>
      <c r="AE98">
        <f>'IDT-1'!F98</f>
        <v>0</v>
      </c>
      <c r="AF98" s="24"/>
      <c r="AG98">
        <f t="shared" si="5"/>
        <v>1655.0410717976185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0.17238561000000027</v>
      </c>
      <c r="E99">
        <f t="shared" si="6"/>
        <v>0.16370392913997317</v>
      </c>
      <c r="F99">
        <f t="shared" si="6"/>
        <v>0</v>
      </c>
      <c r="G99">
        <f t="shared" si="6"/>
        <v>0.91184553087292397</v>
      </c>
      <c r="H99">
        <f t="shared" si="6"/>
        <v>0</v>
      </c>
      <c r="I99">
        <f t="shared" si="6"/>
        <v>1.5094960722188435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17.756634055253965</v>
      </c>
      <c r="P99" s="36">
        <f t="shared" si="6"/>
        <v>1.613409019896813</v>
      </c>
      <c r="Q99" s="36">
        <f t="shared" si="6"/>
        <v>0.46320596209329395</v>
      </c>
      <c r="R99" s="38">
        <f>SUM(R3:R98)/4000</f>
        <v>0.25096627249488157</v>
      </c>
      <c r="S99" s="38">
        <f t="shared" si="6"/>
        <v>0</v>
      </c>
      <c r="T99" s="37">
        <f t="shared" si="6"/>
        <v>0.74168499999999982</v>
      </c>
      <c r="U99" s="37">
        <f t="shared" si="6"/>
        <v>10.370401012000007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0.40545500000000007</v>
      </c>
      <c r="Z99" s="34">
        <f t="shared" si="6"/>
        <v>-0.27174999999999999</v>
      </c>
      <c r="AA99" s="75">
        <f t="shared" si="6"/>
        <v>2.764749999999998</v>
      </c>
      <c r="AB99" s="75">
        <f t="shared" si="6"/>
        <v>0</v>
      </c>
      <c r="AC99">
        <f t="shared" si="6"/>
        <v>0.33646531531208418</v>
      </c>
      <c r="AD99">
        <f t="shared" si="6"/>
        <v>35.973522148658624</v>
      </c>
      <c r="AE99">
        <f t="shared" si="6"/>
        <v>-3.1259500000000003E-2</v>
      </c>
      <c r="AG99">
        <f t="shared" si="6"/>
        <v>35.942262648658627</v>
      </c>
      <c r="AI99">
        <f t="shared" si="6"/>
        <v>0</v>
      </c>
      <c r="AJ99">
        <f t="shared" si="6"/>
        <v>0</v>
      </c>
      <c r="AK99">
        <f t="shared" si="6"/>
        <v>0.14305000000000001</v>
      </c>
      <c r="AL99">
        <f t="shared" si="6"/>
        <v>-0.68525000000000003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45194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1.1664000000000001</v>
      </c>
      <c r="E3">
        <f>GT_NG!S3</f>
        <v>-1.0416666666666666E-2</v>
      </c>
      <c r="F3">
        <f>GT_Spot!S3</f>
        <v>0</v>
      </c>
      <c r="G3">
        <f>PPCL_NG!S3</f>
        <v>41.75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28.04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62.83</v>
      </c>
      <c r="AB3" s="75">
        <f>-STOA!Q3</f>
        <v>0</v>
      </c>
      <c r="AC3">
        <f>SUMIF(B3:AB3,"&gt;0")*$AC$2-SUMIF(B3:AB3,"&lt;0")*($AC$2/(1-$AC$2))+SUMIF(AI3:AR3,"&gt;0")*$AC$2-SUMIF(AI3:AR3,"&lt;0")*($AC$2/(1-$AC$2))</f>
        <v>1.3446128004950231</v>
      </c>
      <c r="AD3">
        <f>SUM(B3:AB3,AI3:AR3)-AC3</f>
        <v>151.43137053283832</v>
      </c>
      <c r="AE3">
        <f>'IDT-1'!E3</f>
        <v>0</v>
      </c>
      <c r="AF3" s="24"/>
      <c r="AG3">
        <f>SUM(AD3:AF3)+AT3</f>
        <v>151.43137053283832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-1.0416666666666666E-2</v>
      </c>
      <c r="F4">
        <f>GT_Spot!S4</f>
        <v>0</v>
      </c>
      <c r="G4">
        <f>PPCL_NG!S4</f>
        <v>41.75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26.29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1.329212800495023</v>
      </c>
      <c r="AD4">
        <f t="shared" ref="AD4:AD67" si="1">SUM(B4:AB4,AI4:AR4)-AC4</f>
        <v>149.69677053283831</v>
      </c>
      <c r="AE4">
        <f>'IDT-1'!E4</f>
        <v>0</v>
      </c>
      <c r="AF4" s="24"/>
      <c r="AG4">
        <f t="shared" ref="AG4:AG67" si="2">SUM(AD4:AF4)+AT4</f>
        <v>149.69677053283831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-1.0416666666666666E-2</v>
      </c>
      <c r="F5">
        <f>GT_Spot!S5</f>
        <v>0</v>
      </c>
      <c r="G5">
        <f>PPCL_NG!S5</f>
        <v>41.75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33.14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62.83</v>
      </c>
      <c r="AB5" s="75">
        <f>-STOA!Q5</f>
        <v>0</v>
      </c>
      <c r="AC5">
        <f t="shared" si="0"/>
        <v>1.3894928004950229</v>
      </c>
      <c r="AD5">
        <f t="shared" si="1"/>
        <v>156.48649053283833</v>
      </c>
      <c r="AE5">
        <f>'IDT-1'!E5</f>
        <v>0</v>
      </c>
      <c r="AF5" s="24"/>
      <c r="AG5">
        <f t="shared" si="2"/>
        <v>156.48649053283833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-1.0416666666666666E-2</v>
      </c>
      <c r="F6">
        <f>GT_Spot!S6</f>
        <v>0</v>
      </c>
      <c r="G6">
        <f>PPCL_NG!S6</f>
        <v>41.75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30.84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62.83</v>
      </c>
      <c r="AB6" s="75">
        <f>-STOA!Q6</f>
        <v>0</v>
      </c>
      <c r="AC6">
        <f t="shared" si="0"/>
        <v>1.3692528004950228</v>
      </c>
      <c r="AD6">
        <f t="shared" si="1"/>
        <v>154.20673053283832</v>
      </c>
      <c r="AE6">
        <f>'IDT-1'!E6</f>
        <v>0</v>
      </c>
      <c r="AF6" s="24"/>
      <c r="AG6">
        <f t="shared" si="2"/>
        <v>154.20673053283832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-1.0416666666666666E-2</v>
      </c>
      <c r="F7">
        <f>GT_Spot!S7</f>
        <v>0</v>
      </c>
      <c r="G7">
        <f>PPCL_NG!S7</f>
        <v>41.75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30.27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62.83</v>
      </c>
      <c r="AB7" s="75">
        <f>-STOA!Q7</f>
        <v>0</v>
      </c>
      <c r="AC7">
        <f t="shared" si="0"/>
        <v>1.37031682197551</v>
      </c>
      <c r="AD7">
        <f t="shared" si="1"/>
        <v>154.32657804323134</v>
      </c>
      <c r="AE7">
        <f>'IDT-1'!E7</f>
        <v>0</v>
      </c>
      <c r="AF7" s="24"/>
      <c r="AG7">
        <f t="shared" si="2"/>
        <v>154.32657804323134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-1.0416666666666666E-2</v>
      </c>
      <c r="F8">
        <f>GT_Spot!S8</f>
        <v>0</v>
      </c>
      <c r="G8">
        <f>PPCL_NG!S8</f>
        <v>41.75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29.15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62.83</v>
      </c>
      <c r="AB8" s="75">
        <f>-STOA!Q8</f>
        <v>0</v>
      </c>
      <c r="AC8">
        <f t="shared" si="0"/>
        <v>1.3604608219755099</v>
      </c>
      <c r="AD8">
        <f t="shared" si="1"/>
        <v>153.21643404323132</v>
      </c>
      <c r="AE8">
        <f>'IDT-1'!E8</f>
        <v>0</v>
      </c>
      <c r="AF8" s="24"/>
      <c r="AG8">
        <f t="shared" si="2"/>
        <v>153.21643404323132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-1.0416666666666666E-2</v>
      </c>
      <c r="F9">
        <f>GT_Spot!S9</f>
        <v>0</v>
      </c>
      <c r="G9">
        <f>PPCL_NG!S9</f>
        <v>41.75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28.05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62.83</v>
      </c>
      <c r="AB9" s="75">
        <f>-STOA!Q9</f>
        <v>0</v>
      </c>
      <c r="AC9">
        <f t="shared" si="0"/>
        <v>1.3507808219755097</v>
      </c>
      <c r="AD9">
        <f t="shared" si="1"/>
        <v>152.12611404323133</v>
      </c>
      <c r="AE9">
        <f>'IDT-1'!E9</f>
        <v>0</v>
      </c>
      <c r="AF9" s="24"/>
      <c r="AG9">
        <f t="shared" si="2"/>
        <v>152.12611404323133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-1.0416666666666666E-2</v>
      </c>
      <c r="F10">
        <f>GT_Spot!S10</f>
        <v>0</v>
      </c>
      <c r="G10">
        <f>PPCL_NG!S10</f>
        <v>41.75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27.5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62.83</v>
      </c>
      <c r="AB10" s="75">
        <f>-STOA!Q10</f>
        <v>0</v>
      </c>
      <c r="AC10">
        <f t="shared" si="0"/>
        <v>1.34594082197551</v>
      </c>
      <c r="AD10">
        <f t="shared" si="1"/>
        <v>151.58095404323134</v>
      </c>
      <c r="AE10">
        <f>'IDT-1'!E10</f>
        <v>0</v>
      </c>
      <c r="AF10" s="24"/>
      <c r="AG10">
        <f t="shared" si="2"/>
        <v>151.58095404323134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-1.0416666666666666E-2</v>
      </c>
      <c r="F11">
        <f>GT_Spot!S11</f>
        <v>0</v>
      </c>
      <c r="G11">
        <f>PPCL_NG!S11</f>
        <v>41.197289651996584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26.95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62.83</v>
      </c>
      <c r="AB11" s="75">
        <f>-STOA!Q11</f>
        <v>0</v>
      </c>
      <c r="AC11">
        <f t="shared" si="0"/>
        <v>1.3362369709130799</v>
      </c>
      <c r="AD11">
        <f t="shared" si="1"/>
        <v>150.48794754629034</v>
      </c>
      <c r="AE11">
        <f>'IDT-1'!E11</f>
        <v>0</v>
      </c>
      <c r="AF11" s="24"/>
      <c r="AG11">
        <f t="shared" si="2"/>
        <v>150.48794754629034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-1.0416666666666666E-2</v>
      </c>
      <c r="F12">
        <f>GT_Spot!S12</f>
        <v>0</v>
      </c>
      <c r="G12">
        <f>PPCL_NG!S12</f>
        <v>41.197289651996584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26.41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62.83</v>
      </c>
      <c r="AB12" s="75">
        <f>-STOA!Q12</f>
        <v>0</v>
      </c>
      <c r="AC12">
        <f t="shared" si="0"/>
        <v>1.3314849709130798</v>
      </c>
      <c r="AD12">
        <f t="shared" si="1"/>
        <v>149.95269954629035</v>
      </c>
      <c r="AE12">
        <f>'IDT-1'!E12</f>
        <v>0</v>
      </c>
      <c r="AF12" s="24"/>
      <c r="AG12">
        <f t="shared" si="2"/>
        <v>149.95269954629035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-2.0408163265306124E-2</v>
      </c>
      <c r="F13">
        <f>GT_Spot!S13</f>
        <v>0</v>
      </c>
      <c r="G13">
        <f>PPCL_NG!S13</f>
        <v>41.197289651996584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25.88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62.83</v>
      </c>
      <c r="AB13" s="75">
        <f>-STOA!Q13</f>
        <v>0</v>
      </c>
      <c r="AC13">
        <f t="shared" si="0"/>
        <v>1.32690967669402</v>
      </c>
      <c r="AD13">
        <f t="shared" si="1"/>
        <v>149.41728334391078</v>
      </c>
      <c r="AE13">
        <f>'IDT-1'!E13</f>
        <v>0</v>
      </c>
      <c r="AF13" s="24"/>
      <c r="AG13">
        <f t="shared" si="2"/>
        <v>149.41728334391078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-2.0408163265306124E-2</v>
      </c>
      <c r="F14">
        <f>GT_Spot!S14</f>
        <v>0</v>
      </c>
      <c r="G14">
        <f>PPCL_NG!S14</f>
        <v>41.197289651996584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24.79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62.83</v>
      </c>
      <c r="AB14" s="75">
        <f>-STOA!Q14</f>
        <v>0</v>
      </c>
      <c r="AC14">
        <f t="shared" si="0"/>
        <v>1.31731767669402</v>
      </c>
      <c r="AD14">
        <f t="shared" si="1"/>
        <v>148.33687534391078</v>
      </c>
      <c r="AE14">
        <f>'IDT-1'!E14</f>
        <v>0</v>
      </c>
      <c r="AF14" s="24"/>
      <c r="AG14">
        <f t="shared" si="2"/>
        <v>148.33687534391078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-2.0408163265306124E-2</v>
      </c>
      <c r="F15">
        <f>GT_Spot!S15</f>
        <v>0</v>
      </c>
      <c r="G15">
        <f>PPCL_NG!S15</f>
        <v>41.197289651996584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24.79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62.83</v>
      </c>
      <c r="AB15" s="75">
        <f>-STOA!Q15</f>
        <v>0</v>
      </c>
      <c r="AC15">
        <f t="shared" si="0"/>
        <v>1.31731767669402</v>
      </c>
      <c r="AD15">
        <f t="shared" si="1"/>
        <v>148.33687534391078</v>
      </c>
      <c r="AE15">
        <f>'IDT-1'!E15</f>
        <v>0</v>
      </c>
      <c r="AF15" s="24"/>
      <c r="AG15">
        <f t="shared" si="2"/>
        <v>148.33687534391078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-2.0408163265306124E-2</v>
      </c>
      <c r="F16">
        <f>GT_Spot!S16</f>
        <v>0</v>
      </c>
      <c r="G16">
        <f>PPCL_NG!S16</f>
        <v>41.197289651996584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24.79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62.83</v>
      </c>
      <c r="AB16" s="75">
        <f>-STOA!Q16</f>
        <v>0</v>
      </c>
      <c r="AC16">
        <f t="shared" si="0"/>
        <v>1.31731767669402</v>
      </c>
      <c r="AD16">
        <f t="shared" si="1"/>
        <v>148.33687534391078</v>
      </c>
      <c r="AE16">
        <f>'IDT-1'!E16</f>
        <v>0</v>
      </c>
      <c r="AF16" s="24"/>
      <c r="AG16">
        <f t="shared" si="2"/>
        <v>148.33687534391078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-2.0408163265306124E-2</v>
      </c>
      <c r="F17">
        <f>GT_Spot!S17</f>
        <v>0</v>
      </c>
      <c r="G17">
        <f>PPCL_NG!S17</f>
        <v>41.75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24.79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62.83</v>
      </c>
      <c r="AB17" s="75">
        <f>-STOA!Q17</f>
        <v>0</v>
      </c>
      <c r="AC17">
        <f t="shared" si="0"/>
        <v>1.3221815277564501</v>
      </c>
      <c r="AD17">
        <f t="shared" si="1"/>
        <v>148.88472184085177</v>
      </c>
      <c r="AE17">
        <f>'IDT-1'!E17</f>
        <v>0</v>
      </c>
      <c r="AF17" s="24"/>
      <c r="AG17">
        <f t="shared" si="2"/>
        <v>148.88472184085177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-2.0408163265306124E-2</v>
      </c>
      <c r="F18">
        <f>GT_Spot!S18</f>
        <v>0</v>
      </c>
      <c r="G18">
        <f>PPCL_NG!S18</f>
        <v>41.75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24.79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62.83</v>
      </c>
      <c r="AB18" s="75">
        <f>-STOA!Q18</f>
        <v>0</v>
      </c>
      <c r="AC18">
        <f t="shared" si="0"/>
        <v>1.3221815277564501</v>
      </c>
      <c r="AD18">
        <f t="shared" si="1"/>
        <v>148.88472184085177</v>
      </c>
      <c r="AE18">
        <f>'IDT-1'!E18</f>
        <v>0</v>
      </c>
      <c r="AF18" s="24"/>
      <c r="AG18">
        <f t="shared" si="2"/>
        <v>148.88472184085177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-2.0408163265306124E-2</v>
      </c>
      <c r="F19">
        <f>GT_Spot!S19</f>
        <v>0</v>
      </c>
      <c r="G19">
        <f>PPCL_NG!S19</f>
        <v>41.75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24.79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62.83</v>
      </c>
      <c r="AB19" s="75">
        <f>-STOA!Q19</f>
        <v>0</v>
      </c>
      <c r="AC19">
        <f t="shared" si="0"/>
        <v>1.3221815277564501</v>
      </c>
      <c r="AD19">
        <f t="shared" si="1"/>
        <v>148.88472184085177</v>
      </c>
      <c r="AE19">
        <f>'IDT-1'!E19</f>
        <v>0</v>
      </c>
      <c r="AF19" s="24"/>
      <c r="AG19">
        <f t="shared" si="2"/>
        <v>148.88472184085177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-2.0408163265306124E-2</v>
      </c>
      <c r="F20">
        <f>GT_Spot!S20</f>
        <v>0</v>
      </c>
      <c r="G20">
        <f>PPCL_NG!S20</f>
        <v>41.75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24.79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62.83</v>
      </c>
      <c r="AB20" s="75">
        <f>-STOA!Q20</f>
        <v>0</v>
      </c>
      <c r="AC20">
        <f t="shared" si="0"/>
        <v>1.3221815277564501</v>
      </c>
      <c r="AD20">
        <f t="shared" si="1"/>
        <v>148.88472184085177</v>
      </c>
      <c r="AE20">
        <f>'IDT-1'!E20</f>
        <v>0</v>
      </c>
      <c r="AF20" s="24"/>
      <c r="AG20">
        <f t="shared" si="2"/>
        <v>148.88472184085177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-2.0408163265306124E-2</v>
      </c>
      <c r="F21">
        <f>GT_Spot!S21</f>
        <v>0</v>
      </c>
      <c r="G21">
        <f>PPCL_NG!S21</f>
        <v>41.75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12.4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62.83</v>
      </c>
      <c r="AB21" s="75">
        <f>-STOA!Q21</f>
        <v>0</v>
      </c>
      <c r="AC21">
        <f t="shared" si="0"/>
        <v>1.2131495277564501</v>
      </c>
      <c r="AD21">
        <f t="shared" si="1"/>
        <v>136.60375384085177</v>
      </c>
      <c r="AE21">
        <f>'IDT-1'!E21</f>
        <v>0</v>
      </c>
      <c r="AF21" s="24"/>
      <c r="AG21">
        <f t="shared" si="2"/>
        <v>136.60375384085177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-2.0408163265306124E-2</v>
      </c>
      <c r="F22">
        <f>GT_Spot!S22</f>
        <v>0</v>
      </c>
      <c r="G22">
        <f>PPCL_NG!S22</f>
        <v>41.75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12.4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62.83</v>
      </c>
      <c r="AB22" s="75">
        <f>-STOA!Q22</f>
        <v>0</v>
      </c>
      <c r="AC22">
        <f t="shared" si="0"/>
        <v>1.2131495277564501</v>
      </c>
      <c r="AD22">
        <f t="shared" si="1"/>
        <v>136.60375384085177</v>
      </c>
      <c r="AE22">
        <f>'IDT-1'!E22</f>
        <v>0</v>
      </c>
      <c r="AF22" s="24"/>
      <c r="AG22">
        <f t="shared" si="2"/>
        <v>136.60375384085177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-2.0408163265306124E-2</v>
      </c>
      <c r="F23">
        <f>GT_Spot!S23</f>
        <v>0</v>
      </c>
      <c r="G23">
        <f>PPCL_NG!S23</f>
        <v>41.75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12.4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62.83</v>
      </c>
      <c r="AB23" s="75">
        <f>-STOA!Q23</f>
        <v>0</v>
      </c>
      <c r="AC23">
        <f t="shared" si="0"/>
        <v>1.2131495277564501</v>
      </c>
      <c r="AD23">
        <f t="shared" si="1"/>
        <v>136.60375384085177</v>
      </c>
      <c r="AE23">
        <f>'IDT-1'!E23</f>
        <v>0</v>
      </c>
      <c r="AF23" s="24"/>
      <c r="AG23">
        <f t="shared" si="2"/>
        <v>136.60375384085177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-2.0408163265306124E-2</v>
      </c>
      <c r="F24">
        <f>GT_Spot!S24</f>
        <v>0</v>
      </c>
      <c r="G24">
        <f>PPCL_NG!S24</f>
        <v>41.75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12.4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62.83</v>
      </c>
      <c r="AB24" s="75">
        <f>-STOA!Q24</f>
        <v>0</v>
      </c>
      <c r="AC24">
        <f t="shared" si="0"/>
        <v>1.2131495277564501</v>
      </c>
      <c r="AD24">
        <f t="shared" si="1"/>
        <v>136.60375384085177</v>
      </c>
      <c r="AE24">
        <f>'IDT-1'!E24</f>
        <v>0</v>
      </c>
      <c r="AF24" s="24"/>
      <c r="AG24">
        <f t="shared" si="2"/>
        <v>136.60375384085177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-2.0408163265306124E-2</v>
      </c>
      <c r="F25">
        <f>GT_Spot!S25</f>
        <v>0</v>
      </c>
      <c r="G25">
        <f>PPCL_NG!S25</f>
        <v>41.75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12.4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62.83</v>
      </c>
      <c r="AB25" s="75">
        <f>-STOA!Q25</f>
        <v>0</v>
      </c>
      <c r="AC25">
        <f t="shared" si="0"/>
        <v>1.2131495277564501</v>
      </c>
      <c r="AD25">
        <f t="shared" si="1"/>
        <v>136.60375384085177</v>
      </c>
      <c r="AE25">
        <f>'IDT-1'!E25</f>
        <v>0</v>
      </c>
      <c r="AF25" s="24"/>
      <c r="AG25">
        <f t="shared" si="2"/>
        <v>136.60375384085177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-2.0408163265306124E-2</v>
      </c>
      <c r="F26">
        <f>GT_Spot!S26</f>
        <v>0</v>
      </c>
      <c r="G26">
        <f>PPCL_NG!S26</f>
        <v>41.75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12.4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62.83</v>
      </c>
      <c r="AB26" s="75">
        <f>-STOA!Q26</f>
        <v>0</v>
      </c>
      <c r="AC26">
        <f t="shared" si="0"/>
        <v>1.2131495277564501</v>
      </c>
      <c r="AD26">
        <f t="shared" si="1"/>
        <v>136.60375384085177</v>
      </c>
      <c r="AE26">
        <f>'IDT-1'!E26</f>
        <v>0</v>
      </c>
      <c r="AF26" s="24"/>
      <c r="AG26">
        <f t="shared" si="2"/>
        <v>136.60375384085177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-2.0408163265306124E-2</v>
      </c>
      <c r="F27">
        <f>GT_Spot!S27</f>
        <v>0</v>
      </c>
      <c r="G27">
        <f>PPCL_NG!S27</f>
        <v>41.75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9.67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62.83</v>
      </c>
      <c r="AB27" s="75">
        <f>-STOA!Q27</f>
        <v>0</v>
      </c>
      <c r="AC27">
        <f t="shared" si="0"/>
        <v>1.1891255277564501</v>
      </c>
      <c r="AD27">
        <f t="shared" si="1"/>
        <v>133.89777784085175</v>
      </c>
      <c r="AE27">
        <f>'IDT-1'!E27</f>
        <v>0</v>
      </c>
      <c r="AF27" s="24"/>
      <c r="AG27">
        <f t="shared" si="2"/>
        <v>133.89777784085175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-2.0408163265306124E-2</v>
      </c>
      <c r="F28">
        <f>GT_Spot!S28</f>
        <v>0</v>
      </c>
      <c r="G28">
        <f>PPCL_NG!S28</f>
        <v>41.75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9.67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62.83</v>
      </c>
      <c r="AB28" s="75">
        <f>-STOA!Q28</f>
        <v>0</v>
      </c>
      <c r="AC28">
        <f t="shared" si="0"/>
        <v>1.1891255277564501</v>
      </c>
      <c r="AD28">
        <f t="shared" si="1"/>
        <v>133.89777784085175</v>
      </c>
      <c r="AE28">
        <f>'IDT-1'!E28</f>
        <v>0</v>
      </c>
      <c r="AF28" s="24"/>
      <c r="AG28">
        <f t="shared" si="2"/>
        <v>133.89777784085175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-2.0408163265306124E-2</v>
      </c>
      <c r="F29">
        <f>GT_Spot!S29</f>
        <v>0</v>
      </c>
      <c r="G29">
        <f>PPCL_NG!S29</f>
        <v>41.75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9.67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62.83</v>
      </c>
      <c r="AB29" s="75">
        <f>-STOA!Q29</f>
        <v>0</v>
      </c>
      <c r="AC29">
        <f t="shared" si="0"/>
        <v>1.1891255277564501</v>
      </c>
      <c r="AD29">
        <f t="shared" si="1"/>
        <v>133.89777784085175</v>
      </c>
      <c r="AE29">
        <f>'IDT-1'!E29</f>
        <v>0</v>
      </c>
      <c r="AF29" s="24"/>
      <c r="AG29">
        <f t="shared" si="2"/>
        <v>133.89777784085175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-2.0408163265306124E-2</v>
      </c>
      <c r="F30">
        <f>GT_Spot!S30</f>
        <v>0</v>
      </c>
      <c r="G30">
        <f>PPCL_NG!S30</f>
        <v>41.75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9.67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62.83</v>
      </c>
      <c r="AB30" s="75">
        <f>-STOA!Q30</f>
        <v>0</v>
      </c>
      <c r="AC30">
        <f t="shared" si="0"/>
        <v>1.1891255277564501</v>
      </c>
      <c r="AD30">
        <f t="shared" si="1"/>
        <v>133.89777784085175</v>
      </c>
      <c r="AE30">
        <f>'IDT-1'!E30</f>
        <v>0</v>
      </c>
      <c r="AF30" s="24"/>
      <c r="AG30">
        <f t="shared" si="2"/>
        <v>133.89777784085175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-2.0408163265306124E-2</v>
      </c>
      <c r="F31">
        <f>GT_Spot!S31</f>
        <v>0</v>
      </c>
      <c r="G31">
        <f>PPCL_NG!S31</f>
        <v>41.75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22.23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62.83</v>
      </c>
      <c r="AB31" s="75">
        <f>-STOA!Q31</f>
        <v>0</v>
      </c>
      <c r="AC31">
        <f t="shared" si="0"/>
        <v>1.29965352775645</v>
      </c>
      <c r="AD31">
        <f t="shared" si="1"/>
        <v>146.34724984085176</v>
      </c>
      <c r="AE31">
        <f>'IDT-1'!E31</f>
        <v>0</v>
      </c>
      <c r="AF31" s="24"/>
      <c r="AG31">
        <f t="shared" si="2"/>
        <v>146.34724984085176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-2.0408163265306124E-2</v>
      </c>
      <c r="F32">
        <f>GT_Spot!S32</f>
        <v>0</v>
      </c>
      <c r="G32">
        <f>PPCL_NG!S32</f>
        <v>41.75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29.03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62.83</v>
      </c>
      <c r="AB32" s="75">
        <f>-STOA!Q32</f>
        <v>0</v>
      </c>
      <c r="AC32">
        <f t="shared" si="0"/>
        <v>1.3594935277564502</v>
      </c>
      <c r="AD32">
        <f t="shared" si="1"/>
        <v>153.08740984085176</v>
      </c>
      <c r="AE32">
        <f>'IDT-1'!E32</f>
        <v>0</v>
      </c>
      <c r="AF32" s="24"/>
      <c r="AG32">
        <f t="shared" si="2"/>
        <v>153.08740984085176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-2.0408163265306124E-2</v>
      </c>
      <c r="F33">
        <f>GT_Spot!S33</f>
        <v>0</v>
      </c>
      <c r="G33">
        <f>PPCL_NG!S33</f>
        <v>41.75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35.840000000000003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62.83</v>
      </c>
      <c r="AB33" s="75">
        <f>-STOA!Q33</f>
        <v>0</v>
      </c>
      <c r="AC33">
        <f t="shared" si="0"/>
        <v>1.4194215277564501</v>
      </c>
      <c r="AD33">
        <f t="shared" si="1"/>
        <v>159.83748184085178</v>
      </c>
      <c r="AE33">
        <f>'IDT-1'!E33</f>
        <v>0</v>
      </c>
      <c r="AF33" s="24"/>
      <c r="AG33">
        <f t="shared" si="2"/>
        <v>159.83748184085178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-2.0408163265306124E-2</v>
      </c>
      <c r="F34">
        <f>GT_Spot!S34</f>
        <v>0</v>
      </c>
      <c r="G34">
        <f>PPCL_NG!S34</f>
        <v>41.75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62.83</v>
      </c>
      <c r="AB34" s="75">
        <f>-STOA!Q34</f>
        <v>0</v>
      </c>
      <c r="AC34">
        <f t="shared" si="0"/>
        <v>1.5088295277564501</v>
      </c>
      <c r="AD34">
        <f t="shared" si="1"/>
        <v>169.90807384085176</v>
      </c>
      <c r="AE34">
        <f>'IDT-1'!E34</f>
        <v>0</v>
      </c>
      <c r="AF34" s="24"/>
      <c r="AG34">
        <f t="shared" si="2"/>
        <v>169.90807384085176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-2.0408163265306124E-2</v>
      </c>
      <c r="F35">
        <f>GT_Spot!S35</f>
        <v>0</v>
      </c>
      <c r="G35">
        <f>PPCL_NG!S35</f>
        <v>41.75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61.67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62.83</v>
      </c>
      <c r="AB35" s="75">
        <f>-STOA!Q35</f>
        <v>0</v>
      </c>
      <c r="AC35">
        <f t="shared" si="0"/>
        <v>1.6467255277564501</v>
      </c>
      <c r="AD35">
        <f t="shared" si="1"/>
        <v>185.44017784085176</v>
      </c>
      <c r="AE35">
        <f>'IDT-1'!E35</f>
        <v>0</v>
      </c>
      <c r="AF35" s="24"/>
      <c r="AG35">
        <f t="shared" si="2"/>
        <v>185.44017784085176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-2.0408163265306124E-2</v>
      </c>
      <c r="F36">
        <f>GT_Spot!S36</f>
        <v>0</v>
      </c>
      <c r="G36">
        <f>PPCL_NG!S36</f>
        <v>41.75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62.83</v>
      </c>
      <c r="AB36" s="75">
        <f>-STOA!Q36</f>
        <v>0</v>
      </c>
      <c r="AC36">
        <f t="shared" si="0"/>
        <v>1.75786952775645</v>
      </c>
      <c r="AD36">
        <f t="shared" si="1"/>
        <v>197.95903384085176</v>
      </c>
      <c r="AE36">
        <f>'IDT-1'!E36</f>
        <v>0</v>
      </c>
      <c r="AF36" s="24"/>
      <c r="AG36">
        <f t="shared" si="2"/>
        <v>197.95903384085176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1.1566800000000002</v>
      </c>
      <c r="E37">
        <f>GT_NG!S37</f>
        <v>1.4846209386281592</v>
      </c>
      <c r="F37">
        <f>GT_Spot!S37</f>
        <v>0</v>
      </c>
      <c r="G37">
        <f>PPCL_NG!S37</f>
        <v>41.75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62.83</v>
      </c>
      <c r="AB37" s="75">
        <f>-STOA!Q37</f>
        <v>0</v>
      </c>
      <c r="AC37">
        <f t="shared" si="0"/>
        <v>1.940771469740415</v>
      </c>
      <c r="AD37">
        <f t="shared" si="1"/>
        <v>218.60144100076127</v>
      </c>
      <c r="AE37">
        <f>'IDT-1'!E37</f>
        <v>0</v>
      </c>
      <c r="AF37" s="24"/>
      <c r="AG37">
        <f t="shared" si="2"/>
        <v>218.60144100076127</v>
      </c>
      <c r="AI37" s="34">
        <f>PXIL!K37</f>
        <v>0</v>
      </c>
      <c r="AJ37" s="34">
        <f>PXIL!Q37</f>
        <v>0</v>
      </c>
      <c r="AK37" s="34">
        <f>RTM_IEX!K37</f>
        <v>19.329999999999998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1.1566800000000002</v>
      </c>
      <c r="E38">
        <f>GT_NG!S38</f>
        <v>1.4846209386281592</v>
      </c>
      <c r="F38">
        <f>GT_Spot!S38</f>
        <v>0</v>
      </c>
      <c r="G38">
        <f>PPCL_NG!S38</f>
        <v>41.75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62.83</v>
      </c>
      <c r="AB38" s="75">
        <f>-STOA!Q38</f>
        <v>0</v>
      </c>
      <c r="AC38">
        <f t="shared" si="0"/>
        <v>2.025779469740415</v>
      </c>
      <c r="AD38">
        <f t="shared" si="1"/>
        <v>228.17643300076128</v>
      </c>
      <c r="AE38">
        <f>'IDT-1'!E38</f>
        <v>0</v>
      </c>
      <c r="AF38" s="24"/>
      <c r="AG38">
        <f t="shared" si="2"/>
        <v>228.17643300076128</v>
      </c>
      <c r="AI38" s="34">
        <f>PXIL!K38</f>
        <v>0</v>
      </c>
      <c r="AJ38" s="34">
        <f>PXIL!Q38</f>
        <v>0</v>
      </c>
      <c r="AK38" s="34">
        <f>RTM_IEX!K38</f>
        <v>28.99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1.1566800000000002</v>
      </c>
      <c r="E39">
        <f>GT_NG!S39</f>
        <v>1.4684837545126357</v>
      </c>
      <c r="F39">
        <f>GT_Spot!S39</f>
        <v>0</v>
      </c>
      <c r="G39">
        <f>PPCL_NG!S39</f>
        <v>41.75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67.290000000000006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115.89</v>
      </c>
      <c r="AB39" s="75">
        <f>-STOA!Q39</f>
        <v>0</v>
      </c>
      <c r="AC39">
        <f t="shared" si="0"/>
        <v>2.1757654625201983</v>
      </c>
      <c r="AD39">
        <f t="shared" si="1"/>
        <v>245.07030982386595</v>
      </c>
      <c r="AE39">
        <f>'IDT-1'!E39</f>
        <v>0</v>
      </c>
      <c r="AF39" s="24"/>
      <c r="AG39">
        <f t="shared" si="2"/>
        <v>245.07030982386595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1.1566800000000002</v>
      </c>
      <c r="E40">
        <f>GT_NG!S40</f>
        <v>1.4684837545126357</v>
      </c>
      <c r="F40">
        <f>GT_Spot!S40</f>
        <v>0</v>
      </c>
      <c r="G40">
        <f>PPCL_NG!S40</f>
        <v>41.75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74.3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115.89</v>
      </c>
      <c r="AB40" s="75">
        <f>-STOA!Q40</f>
        <v>0</v>
      </c>
      <c r="AC40">
        <f t="shared" si="0"/>
        <v>2.2374534625201981</v>
      </c>
      <c r="AD40">
        <f t="shared" si="1"/>
        <v>252.01862182386594</v>
      </c>
      <c r="AE40">
        <f>'IDT-1'!E40</f>
        <v>0</v>
      </c>
      <c r="AF40" s="24"/>
      <c r="AG40">
        <f t="shared" si="2"/>
        <v>252.01862182386594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1.1566800000000002</v>
      </c>
      <c r="E41">
        <f>GT_NG!S41</f>
        <v>1.4684837545126357</v>
      </c>
      <c r="F41">
        <f>GT_Spot!S41</f>
        <v>0</v>
      </c>
      <c r="G41">
        <f>PPCL_NG!S41</f>
        <v>41.75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115.89</v>
      </c>
      <c r="AB41" s="75">
        <f>-STOA!Q41</f>
        <v>0</v>
      </c>
      <c r="AC41">
        <f t="shared" si="0"/>
        <v>2.4075574625201979</v>
      </c>
      <c r="AD41">
        <f t="shared" si="1"/>
        <v>271.17851782386595</v>
      </c>
      <c r="AE41">
        <f>'IDT-1'!E41</f>
        <v>0</v>
      </c>
      <c r="AF41" s="24"/>
      <c r="AG41">
        <f t="shared" si="2"/>
        <v>271.17851782386595</v>
      </c>
      <c r="AI41" s="34">
        <f>PXIL!K41</f>
        <v>0</v>
      </c>
      <c r="AJ41" s="34">
        <f>PXIL!Q41</f>
        <v>0</v>
      </c>
      <c r="AK41" s="34">
        <f>RTM_IEX!K41</f>
        <v>19.329999999999998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1.1566800000000002</v>
      </c>
      <c r="E42">
        <f>GT_NG!S42</f>
        <v>1.4684837545126357</v>
      </c>
      <c r="F42">
        <f>GT_Spot!S42</f>
        <v>0</v>
      </c>
      <c r="G42">
        <f>PPCL_NG!S42</f>
        <v>41.75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74.3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115.89</v>
      </c>
      <c r="AB42" s="75">
        <f>-STOA!Q42</f>
        <v>0</v>
      </c>
      <c r="AC42">
        <f t="shared" si="0"/>
        <v>2.4075574625201979</v>
      </c>
      <c r="AD42">
        <f t="shared" si="1"/>
        <v>271.17851782386595</v>
      </c>
      <c r="AE42">
        <f>'IDT-1'!E42</f>
        <v>0</v>
      </c>
      <c r="AF42" s="24"/>
      <c r="AG42">
        <f t="shared" si="2"/>
        <v>271.17851782386595</v>
      </c>
      <c r="AI42" s="34">
        <f>PXIL!K42</f>
        <v>0</v>
      </c>
      <c r="AJ42" s="34">
        <f>PXIL!Q42</f>
        <v>0</v>
      </c>
      <c r="AK42" s="34">
        <f>RTM_IEX!K42</f>
        <v>19.329999999999998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1.1566800000000002</v>
      </c>
      <c r="E43">
        <f>GT_NG!S43</f>
        <v>1.4684837545126357</v>
      </c>
      <c r="F43">
        <f>GT_Spot!S43</f>
        <v>0</v>
      </c>
      <c r="G43">
        <f>PPCL_NG!S43</f>
        <v>41.197289651996584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115.89</v>
      </c>
      <c r="AB43" s="75">
        <f>-STOA!Q43</f>
        <v>0</v>
      </c>
      <c r="AC43">
        <f t="shared" si="0"/>
        <v>2.4452856114577681</v>
      </c>
      <c r="AD43">
        <f t="shared" si="1"/>
        <v>275.42807932692494</v>
      </c>
      <c r="AE43">
        <f>'IDT-1'!E43</f>
        <v>0</v>
      </c>
      <c r="AF43" s="24"/>
      <c r="AG43">
        <f t="shared" si="2"/>
        <v>275.42807932692494</v>
      </c>
      <c r="AI43" s="34">
        <f>PXIL!K43</f>
        <v>0</v>
      </c>
      <c r="AJ43" s="34">
        <f>PXIL!Q43</f>
        <v>0</v>
      </c>
      <c r="AK43" s="34">
        <f>RTM_IEX!K43</f>
        <v>24.17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1.1566800000000002</v>
      </c>
      <c r="E44">
        <f>GT_NG!S44</f>
        <v>1.4684837545126357</v>
      </c>
      <c r="F44">
        <f>GT_Spot!S44</f>
        <v>0</v>
      </c>
      <c r="G44">
        <f>PPCL_NG!S44</f>
        <v>41.197289651996584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115.89</v>
      </c>
      <c r="AB44" s="75">
        <f>-STOA!Q44</f>
        <v>0</v>
      </c>
      <c r="AC44">
        <f t="shared" si="0"/>
        <v>2.4452856114577681</v>
      </c>
      <c r="AD44">
        <f t="shared" si="1"/>
        <v>275.42807932692494</v>
      </c>
      <c r="AE44">
        <f>'IDT-1'!E44</f>
        <v>0</v>
      </c>
      <c r="AF44" s="24"/>
      <c r="AG44">
        <f t="shared" si="2"/>
        <v>275.42807932692494</v>
      </c>
      <c r="AI44" s="34">
        <f>PXIL!K44</f>
        <v>0</v>
      </c>
      <c r="AJ44" s="34">
        <f>PXIL!Q44</f>
        <v>0</v>
      </c>
      <c r="AK44" s="34">
        <f>RTM_IEX!K44</f>
        <v>24.17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1.1566800000000002</v>
      </c>
      <c r="E45">
        <f>GT_NG!S45</f>
        <v>1.4684837545126357</v>
      </c>
      <c r="F45">
        <f>GT_Spot!S45</f>
        <v>0</v>
      </c>
      <c r="G45">
        <f>PPCL_NG!S45</f>
        <v>41.197289651996584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115.89</v>
      </c>
      <c r="AB45" s="75">
        <f>-STOA!Q45</f>
        <v>0</v>
      </c>
      <c r="AC45">
        <f t="shared" si="0"/>
        <v>2.4452856114577681</v>
      </c>
      <c r="AD45">
        <f t="shared" si="1"/>
        <v>275.42807932692494</v>
      </c>
      <c r="AE45">
        <f>'IDT-1'!E45</f>
        <v>0</v>
      </c>
      <c r="AF45" s="24"/>
      <c r="AG45">
        <f t="shared" si="2"/>
        <v>275.42807932692494</v>
      </c>
      <c r="AI45" s="34">
        <f>PXIL!K45</f>
        <v>0</v>
      </c>
      <c r="AJ45" s="34">
        <f>PXIL!Q45</f>
        <v>0</v>
      </c>
      <c r="AK45" s="34">
        <f>RTM_IEX!K45</f>
        <v>24.17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1.1566800000000002</v>
      </c>
      <c r="E46">
        <f>GT_NG!S46</f>
        <v>1.4684837545126357</v>
      </c>
      <c r="F46">
        <f>GT_Spot!S46</f>
        <v>0</v>
      </c>
      <c r="G46">
        <f>PPCL_NG!S46</f>
        <v>41.197289651996584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115.89</v>
      </c>
      <c r="AB46" s="75">
        <f>-STOA!Q46</f>
        <v>0</v>
      </c>
      <c r="AC46">
        <f t="shared" si="0"/>
        <v>2.4877896114577678</v>
      </c>
      <c r="AD46">
        <f t="shared" si="1"/>
        <v>280.21557532692498</v>
      </c>
      <c r="AE46">
        <f>'IDT-1'!E46</f>
        <v>0</v>
      </c>
      <c r="AF46" s="24"/>
      <c r="AG46">
        <f t="shared" si="2"/>
        <v>280.21557532692498</v>
      </c>
      <c r="AI46" s="34">
        <f>PXIL!K46</f>
        <v>0</v>
      </c>
      <c r="AJ46" s="34">
        <f>PXIL!Q46</f>
        <v>0</v>
      </c>
      <c r="AK46" s="34">
        <f>RTM_IEX!K46</f>
        <v>29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1.1566800000000002</v>
      </c>
      <c r="E47">
        <f>GT_NG!S47</f>
        <v>1.4684837545126357</v>
      </c>
      <c r="F47">
        <f>GT_Spot!S47</f>
        <v>0</v>
      </c>
      <c r="G47">
        <f>PPCL_NG!S47</f>
        <v>41.197289651996584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115.89</v>
      </c>
      <c r="AB47" s="75">
        <f>-STOA!Q47</f>
        <v>0</v>
      </c>
      <c r="AC47">
        <f t="shared" si="0"/>
        <v>2.5047736114577681</v>
      </c>
      <c r="AD47">
        <f t="shared" si="1"/>
        <v>282.12859132692495</v>
      </c>
      <c r="AE47">
        <f>'IDT-1'!E47</f>
        <v>0</v>
      </c>
      <c r="AF47" s="24"/>
      <c r="AG47">
        <f t="shared" si="2"/>
        <v>282.12859132692495</v>
      </c>
      <c r="AI47" s="34">
        <f>PXIL!K47</f>
        <v>0</v>
      </c>
      <c r="AJ47" s="34">
        <f>PXIL!Q47</f>
        <v>0</v>
      </c>
      <c r="AK47" s="34">
        <f>RTM_IEX!K47</f>
        <v>30.93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1.1566800000000002</v>
      </c>
      <c r="E48">
        <f>GT_NG!S48</f>
        <v>1.4684837545126357</v>
      </c>
      <c r="F48">
        <f>GT_Spot!S48</f>
        <v>0</v>
      </c>
      <c r="G48">
        <f>PPCL_NG!S48</f>
        <v>41.197289651996584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115.89</v>
      </c>
      <c r="AB48" s="75">
        <f>-STOA!Q48</f>
        <v>0</v>
      </c>
      <c r="AC48">
        <f t="shared" si="0"/>
        <v>2.513309611457768</v>
      </c>
      <c r="AD48">
        <f t="shared" si="1"/>
        <v>283.09005532692493</v>
      </c>
      <c r="AE48">
        <f>'IDT-1'!E48</f>
        <v>0</v>
      </c>
      <c r="AF48" s="24"/>
      <c r="AG48">
        <f t="shared" si="2"/>
        <v>283.09005532692493</v>
      </c>
      <c r="AI48" s="34">
        <f>PXIL!K48</f>
        <v>0</v>
      </c>
      <c r="AJ48" s="34">
        <f>PXIL!Q48</f>
        <v>0</v>
      </c>
      <c r="AK48" s="34">
        <f>RTM_IEX!K48</f>
        <v>31.9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1.1566800000000002</v>
      </c>
      <c r="E49">
        <f>GT_NG!S49</f>
        <v>1.4684837545126357</v>
      </c>
      <c r="F49">
        <f>GT_Spot!S49</f>
        <v>0</v>
      </c>
      <c r="G49">
        <f>PPCL_NG!S49</f>
        <v>41.197289651996584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115.89</v>
      </c>
      <c r="AB49" s="75">
        <f>-STOA!Q49</f>
        <v>0</v>
      </c>
      <c r="AC49">
        <f t="shared" si="0"/>
        <v>2.5047736114577681</v>
      </c>
      <c r="AD49">
        <f t="shared" si="1"/>
        <v>282.12859132692495</v>
      </c>
      <c r="AE49">
        <f>'IDT-1'!E49</f>
        <v>0</v>
      </c>
      <c r="AF49" s="24"/>
      <c r="AG49">
        <f t="shared" si="2"/>
        <v>282.12859132692495</v>
      </c>
      <c r="AI49" s="34">
        <f>PXIL!K49</f>
        <v>0</v>
      </c>
      <c r="AJ49" s="34">
        <f>PXIL!Q49</f>
        <v>0</v>
      </c>
      <c r="AK49" s="34">
        <f>RTM_IEX!K49</f>
        <v>30.93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1.1566800000000002</v>
      </c>
      <c r="E50">
        <f>GT_NG!S50</f>
        <v>1.4684837545126357</v>
      </c>
      <c r="F50">
        <f>GT_Spot!S50</f>
        <v>0</v>
      </c>
      <c r="G50">
        <f>PPCL_NG!S50</f>
        <v>41.197289651996584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115.89</v>
      </c>
      <c r="AB50" s="75">
        <f>-STOA!Q50</f>
        <v>0</v>
      </c>
      <c r="AC50">
        <f t="shared" si="0"/>
        <v>2.5047736114577681</v>
      </c>
      <c r="AD50">
        <f t="shared" si="1"/>
        <v>282.12859132692495</v>
      </c>
      <c r="AE50">
        <f>'IDT-1'!E50</f>
        <v>0</v>
      </c>
      <c r="AF50" s="24"/>
      <c r="AG50">
        <f t="shared" si="2"/>
        <v>282.12859132692495</v>
      </c>
      <c r="AI50" s="34">
        <f>PXIL!K50</f>
        <v>0</v>
      </c>
      <c r="AJ50" s="34">
        <f>PXIL!Q50</f>
        <v>0</v>
      </c>
      <c r="AK50" s="34">
        <f>RTM_IEX!K50</f>
        <v>30.93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1.1566800000000002</v>
      </c>
      <c r="E51">
        <f>GT_NG!S51</f>
        <v>1.4684837545126357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115.89</v>
      </c>
      <c r="AB51" s="75">
        <f>-STOA!Q51</f>
        <v>0</v>
      </c>
      <c r="AC51">
        <f t="shared" si="0"/>
        <v>2.5227494625201983</v>
      </c>
      <c r="AD51">
        <f t="shared" si="1"/>
        <v>284.15332582386594</v>
      </c>
      <c r="AE51">
        <f>'IDT-1'!E51</f>
        <v>0</v>
      </c>
      <c r="AF51" s="24"/>
      <c r="AG51">
        <f t="shared" si="2"/>
        <v>284.15332582386594</v>
      </c>
      <c r="AI51" s="34">
        <f>PXIL!K51</f>
        <v>0</v>
      </c>
      <c r="AJ51" s="34">
        <f>PXIL!Q51</f>
        <v>0</v>
      </c>
      <c r="AK51" s="34">
        <f>RTM_IEX!K51</f>
        <v>29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1.1566800000000002</v>
      </c>
      <c r="E52">
        <f>GT_NG!S52</f>
        <v>1.4684837545126357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115.89</v>
      </c>
      <c r="AB52" s="75">
        <f>-STOA!Q52</f>
        <v>0</v>
      </c>
      <c r="AC52">
        <f t="shared" si="0"/>
        <v>2.5142134625201984</v>
      </c>
      <c r="AD52">
        <f t="shared" si="1"/>
        <v>283.19186182386596</v>
      </c>
      <c r="AE52">
        <f>'IDT-1'!E52</f>
        <v>0</v>
      </c>
      <c r="AF52" s="24"/>
      <c r="AG52">
        <f t="shared" si="2"/>
        <v>283.19186182386596</v>
      </c>
      <c r="AI52" s="34">
        <f>PXIL!K52</f>
        <v>0</v>
      </c>
      <c r="AJ52" s="34">
        <f>PXIL!Q52</f>
        <v>0</v>
      </c>
      <c r="AK52" s="34">
        <f>RTM_IEX!K52</f>
        <v>28.03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1.1566800000000002</v>
      </c>
      <c r="E53">
        <f>GT_NG!S53</f>
        <v>1.4684837545126357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115.89</v>
      </c>
      <c r="AB53" s="75">
        <f>-STOA!Q53</f>
        <v>0</v>
      </c>
      <c r="AC53">
        <f t="shared" si="0"/>
        <v>2.4886934625201986</v>
      </c>
      <c r="AD53">
        <f t="shared" si="1"/>
        <v>280.31738182386596</v>
      </c>
      <c r="AE53">
        <f>'IDT-1'!E53</f>
        <v>0</v>
      </c>
      <c r="AF53" s="24"/>
      <c r="AG53">
        <f t="shared" si="2"/>
        <v>280.31738182386596</v>
      </c>
      <c r="AI53" s="34">
        <f>PXIL!K53</f>
        <v>0</v>
      </c>
      <c r="AJ53" s="34">
        <f>PXIL!Q53</f>
        <v>0</v>
      </c>
      <c r="AK53" s="34">
        <f>RTM_IEX!K53</f>
        <v>25.13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1.1566800000000002</v>
      </c>
      <c r="E54">
        <f>GT_NG!S54</f>
        <v>1.4684837545126357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115.89</v>
      </c>
      <c r="AB54" s="75">
        <f>-STOA!Q54</f>
        <v>0</v>
      </c>
      <c r="AC54">
        <f t="shared" si="0"/>
        <v>2.5142134625201984</v>
      </c>
      <c r="AD54">
        <f t="shared" si="1"/>
        <v>283.19186182386596</v>
      </c>
      <c r="AE54">
        <f>'IDT-1'!E54</f>
        <v>0</v>
      </c>
      <c r="AF54" s="24"/>
      <c r="AG54">
        <f t="shared" si="2"/>
        <v>283.19186182386596</v>
      </c>
      <c r="AI54" s="34">
        <f>PXIL!K54</f>
        <v>0</v>
      </c>
      <c r="AJ54" s="34">
        <f>PXIL!Q54</f>
        <v>0</v>
      </c>
      <c r="AK54" s="34">
        <f>RTM_IEX!K54</f>
        <v>28.03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1.1566800000000002</v>
      </c>
      <c r="E55">
        <f>GT_NG!S55</f>
        <v>1.4684837545126357</v>
      </c>
      <c r="F55">
        <f>GT_Spot!S55</f>
        <v>0</v>
      </c>
      <c r="G55">
        <f>PPCL_NG!S55</f>
        <v>45.196986867542172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115.89</v>
      </c>
      <c r="AB55" s="75">
        <f>-STOA!Q55</f>
        <v>0</v>
      </c>
      <c r="AC55">
        <f t="shared" si="0"/>
        <v>2.5229869469545694</v>
      </c>
      <c r="AD55">
        <f t="shared" si="1"/>
        <v>284.18007520697375</v>
      </c>
      <c r="AE55">
        <f>'IDT-1'!E55</f>
        <v>0</v>
      </c>
      <c r="AF55" s="24"/>
      <c r="AG55">
        <f t="shared" si="2"/>
        <v>284.18007520697375</v>
      </c>
      <c r="AI55" s="34">
        <f>PXIL!K55</f>
        <v>0</v>
      </c>
      <c r="AJ55" s="34">
        <f>PXIL!Q55</f>
        <v>0</v>
      </c>
      <c r="AK55" s="34">
        <f>RTM_IEX!K55</f>
        <v>29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1.1566800000000002</v>
      </c>
      <c r="E56">
        <f>GT_NG!S56</f>
        <v>1.4684837545126357</v>
      </c>
      <c r="F56">
        <f>GT_Spot!S56</f>
        <v>0</v>
      </c>
      <c r="G56">
        <f>PPCL_NG!S56</f>
        <v>45.196986867542172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115.89</v>
      </c>
      <c r="AB56" s="75">
        <f>-STOA!Q56</f>
        <v>0</v>
      </c>
      <c r="AC56">
        <f t="shared" si="0"/>
        <v>2.4889309469545697</v>
      </c>
      <c r="AD56">
        <f t="shared" si="1"/>
        <v>280.34413120697377</v>
      </c>
      <c r="AE56">
        <f>'IDT-1'!E56</f>
        <v>0</v>
      </c>
      <c r="AF56" s="24"/>
      <c r="AG56">
        <f t="shared" si="2"/>
        <v>280.34413120697377</v>
      </c>
      <c r="AI56" s="34">
        <f>PXIL!K56</f>
        <v>0</v>
      </c>
      <c r="AJ56" s="34">
        <f>PXIL!Q56</f>
        <v>0</v>
      </c>
      <c r="AK56" s="34">
        <f>RTM_IEX!K56</f>
        <v>25.13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1.1566800000000002</v>
      </c>
      <c r="E57">
        <f>GT_NG!S57</f>
        <v>1.4684837545126357</v>
      </c>
      <c r="F57">
        <f>GT_Spot!S57</f>
        <v>0</v>
      </c>
      <c r="G57">
        <f>PPCL_NG!S57</f>
        <v>44.14678081364913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115.89</v>
      </c>
      <c r="AB57" s="75">
        <f>-STOA!Q57</f>
        <v>0</v>
      </c>
      <c r="AC57">
        <f t="shared" si="0"/>
        <v>2.4712411336803104</v>
      </c>
      <c r="AD57">
        <f t="shared" si="1"/>
        <v>278.35161496635493</v>
      </c>
      <c r="AE57">
        <f>'IDT-1'!E57</f>
        <v>0</v>
      </c>
      <c r="AF57" s="24"/>
      <c r="AG57">
        <f t="shared" si="2"/>
        <v>278.35161496635493</v>
      </c>
      <c r="AI57" s="34">
        <f>PXIL!K57</f>
        <v>0</v>
      </c>
      <c r="AJ57" s="34">
        <f>PXIL!Q57</f>
        <v>0</v>
      </c>
      <c r="AK57" s="34">
        <f>RTM_IEX!K57</f>
        <v>24.17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1.1566800000000002</v>
      </c>
      <c r="E58">
        <f>GT_NG!S58</f>
        <v>1.4684837545126357</v>
      </c>
      <c r="F58">
        <f>GT_Spot!S58</f>
        <v>0</v>
      </c>
      <c r="G58">
        <f>PPCL_NG!S58</f>
        <v>44.14678081364913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115.89</v>
      </c>
      <c r="AB58" s="75">
        <f>-STOA!Q58</f>
        <v>0</v>
      </c>
      <c r="AC58">
        <f t="shared" si="0"/>
        <v>2.47968913368031</v>
      </c>
      <c r="AD58">
        <f t="shared" si="1"/>
        <v>279.30316696635492</v>
      </c>
      <c r="AE58">
        <f>'IDT-1'!E58</f>
        <v>0</v>
      </c>
      <c r="AF58" s="24"/>
      <c r="AG58">
        <f t="shared" si="2"/>
        <v>279.30316696635492</v>
      </c>
      <c r="AI58" s="34">
        <f>PXIL!K58</f>
        <v>0</v>
      </c>
      <c r="AJ58" s="34">
        <f>PXIL!Q58</f>
        <v>0</v>
      </c>
      <c r="AK58" s="34">
        <f>RTM_IEX!K58</f>
        <v>25.13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1.1566800000000002</v>
      </c>
      <c r="E59">
        <f>GT_NG!S59</f>
        <v>1.4684837545126357</v>
      </c>
      <c r="F59">
        <f>GT_Spot!S59</f>
        <v>0</v>
      </c>
      <c r="G59">
        <f>PPCL_NG!S59</f>
        <v>44.14678081364913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115.89</v>
      </c>
      <c r="AB59" s="75">
        <f>-STOA!Q59</f>
        <v>0</v>
      </c>
      <c r="AC59">
        <f t="shared" si="0"/>
        <v>2.47968913368031</v>
      </c>
      <c r="AD59">
        <f t="shared" si="1"/>
        <v>279.30316696635492</v>
      </c>
      <c r="AE59">
        <f>'IDT-1'!E59</f>
        <v>0</v>
      </c>
      <c r="AF59" s="24"/>
      <c r="AG59">
        <f t="shared" si="2"/>
        <v>279.30316696635492</v>
      </c>
      <c r="AI59" s="34">
        <f>PXIL!K59</f>
        <v>0</v>
      </c>
      <c r="AJ59" s="34">
        <f>PXIL!Q59</f>
        <v>0</v>
      </c>
      <c r="AK59" s="34">
        <f>RTM_IEX!K59</f>
        <v>25.13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1.1566800000000002</v>
      </c>
      <c r="E60">
        <f>GT_NG!S60</f>
        <v>1.4684837545126357</v>
      </c>
      <c r="F60">
        <f>GT_Spot!S60</f>
        <v>0</v>
      </c>
      <c r="G60">
        <f>PPCL_NG!S60</f>
        <v>44.14678081364913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115.89</v>
      </c>
      <c r="AB60" s="75">
        <f>-STOA!Q60</f>
        <v>0</v>
      </c>
      <c r="AC60">
        <f t="shared" si="0"/>
        <v>2.4966731336803103</v>
      </c>
      <c r="AD60">
        <f t="shared" si="1"/>
        <v>281.21618296635495</v>
      </c>
      <c r="AE60">
        <f>'IDT-1'!E60</f>
        <v>0</v>
      </c>
      <c r="AF60" s="24"/>
      <c r="AG60">
        <f t="shared" si="2"/>
        <v>281.21618296635495</v>
      </c>
      <c r="AI60" s="34">
        <f>PXIL!K60</f>
        <v>0</v>
      </c>
      <c r="AJ60" s="34">
        <f>PXIL!Q60</f>
        <v>0</v>
      </c>
      <c r="AK60" s="34">
        <f>RTM_IEX!K60</f>
        <v>27.06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1.1566800000000002</v>
      </c>
      <c r="E61">
        <f>GT_NG!S61</f>
        <v>1.4684837545126357</v>
      </c>
      <c r="F61">
        <f>GT_Spot!S61</f>
        <v>0</v>
      </c>
      <c r="G61">
        <f>PPCL_NG!S61</f>
        <v>44.14678081364913</v>
      </c>
      <c r="H61">
        <f>PPCL_Spot!S61</f>
        <v>0</v>
      </c>
      <c r="I61">
        <f>Bawana_NG!S61</f>
        <v>18.999132301228475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115.89</v>
      </c>
      <c r="AB61" s="75">
        <f>-STOA!Q61</f>
        <v>0</v>
      </c>
      <c r="AC61">
        <f t="shared" si="0"/>
        <v>2.5076574764506341</v>
      </c>
      <c r="AD61">
        <f t="shared" si="1"/>
        <v>282.45341939293962</v>
      </c>
      <c r="AE61">
        <f>'IDT-1'!E61</f>
        <v>0</v>
      </c>
      <c r="AF61" s="24"/>
      <c r="AG61">
        <f t="shared" si="2"/>
        <v>282.45341939293962</v>
      </c>
      <c r="AI61" s="34">
        <f>PXIL!K61</f>
        <v>0</v>
      </c>
      <c r="AJ61" s="34">
        <f>PXIL!Q61</f>
        <v>0</v>
      </c>
      <c r="AK61" s="34">
        <f>RTM_IEX!K61</f>
        <v>29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1.1566800000000002</v>
      </c>
      <c r="E62">
        <f>GT_NG!S62</f>
        <v>1.4684837545126357</v>
      </c>
      <c r="F62">
        <f>GT_Spot!S62</f>
        <v>0</v>
      </c>
      <c r="G62">
        <f>PPCL_NG!S62</f>
        <v>44.14678081364913</v>
      </c>
      <c r="H62">
        <f>PPCL_Spot!S62</f>
        <v>0</v>
      </c>
      <c r="I62">
        <f>Bawana_NG!S62</f>
        <v>18.999132301228475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115.89</v>
      </c>
      <c r="AB62" s="75">
        <f>-STOA!Q62</f>
        <v>0</v>
      </c>
      <c r="AC62">
        <f t="shared" si="0"/>
        <v>2.5076574764506341</v>
      </c>
      <c r="AD62">
        <f t="shared" si="1"/>
        <v>282.45341939293962</v>
      </c>
      <c r="AE62">
        <f>'IDT-1'!E62</f>
        <v>0</v>
      </c>
      <c r="AF62" s="24"/>
      <c r="AG62">
        <f t="shared" si="2"/>
        <v>282.45341939293962</v>
      </c>
      <c r="AI62" s="34">
        <f>PXIL!K62</f>
        <v>0</v>
      </c>
      <c r="AJ62" s="34">
        <f>PXIL!Q62</f>
        <v>0</v>
      </c>
      <c r="AK62" s="34">
        <f>RTM_IEX!K62</f>
        <v>29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1.1566800000000002</v>
      </c>
      <c r="E63">
        <f>GT_NG!S63</f>
        <v>1.4684837545126357</v>
      </c>
      <c r="F63">
        <f>GT_Spot!S63</f>
        <v>0</v>
      </c>
      <c r="G63">
        <f>PPCL_NG!S63</f>
        <v>44.14678081364913</v>
      </c>
      <c r="H63">
        <f>PPCL_Spot!S63</f>
        <v>0</v>
      </c>
      <c r="I63">
        <f>Bawana_NG!S63</f>
        <v>18.999132301228475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115.89</v>
      </c>
      <c r="AB63" s="75">
        <f>-STOA!Q63</f>
        <v>0</v>
      </c>
      <c r="AC63">
        <f t="shared" si="0"/>
        <v>2.4991214764506342</v>
      </c>
      <c r="AD63">
        <f t="shared" si="1"/>
        <v>281.49195539293959</v>
      </c>
      <c r="AE63">
        <f>'IDT-1'!E63</f>
        <v>0</v>
      </c>
      <c r="AF63" s="24"/>
      <c r="AG63">
        <f t="shared" si="2"/>
        <v>281.49195539293959</v>
      </c>
      <c r="AI63" s="34">
        <f>PXIL!K63</f>
        <v>0</v>
      </c>
      <c r="AJ63" s="34">
        <f>PXIL!Q63</f>
        <v>0</v>
      </c>
      <c r="AK63" s="34">
        <f>RTM_IEX!K63</f>
        <v>28.03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1.1566800000000002</v>
      </c>
      <c r="E64">
        <f>GT_NG!S64</f>
        <v>2.0796551152379372</v>
      </c>
      <c r="F64">
        <f>GT_Spot!S64</f>
        <v>0</v>
      </c>
      <c r="G64">
        <f>PPCL_NG!S64</f>
        <v>44.14678081364913</v>
      </c>
      <c r="H64">
        <f>PPCL_Spot!S64</f>
        <v>0</v>
      </c>
      <c r="I64">
        <f>Bawana_NG!S64</f>
        <v>18.999132301228475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115.89</v>
      </c>
      <c r="AB64" s="75">
        <f>-STOA!Q64</f>
        <v>0</v>
      </c>
      <c r="AC64">
        <f t="shared" si="0"/>
        <v>2.4959637844250167</v>
      </c>
      <c r="AD64">
        <f t="shared" si="1"/>
        <v>281.13628444569048</v>
      </c>
      <c r="AE64">
        <f>'IDT-1'!E64</f>
        <v>0</v>
      </c>
      <c r="AF64" s="24"/>
      <c r="AG64">
        <f t="shared" si="2"/>
        <v>281.13628444569048</v>
      </c>
      <c r="AI64" s="34">
        <f>PXIL!K64</f>
        <v>0</v>
      </c>
      <c r="AJ64" s="34">
        <f>PXIL!Q64</f>
        <v>0</v>
      </c>
      <c r="AK64" s="34">
        <f>RTM_IEX!K64</f>
        <v>27.06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1.1566800000000002</v>
      </c>
      <c r="E65">
        <f>GT_NG!S65</f>
        <v>2.0796551152379372</v>
      </c>
      <c r="F65">
        <f>GT_Spot!S65</f>
        <v>0</v>
      </c>
      <c r="G65">
        <f>PPCL_NG!S65</f>
        <v>44.14678081364913</v>
      </c>
      <c r="H65">
        <f>PPCL_Spot!S65</f>
        <v>0</v>
      </c>
      <c r="I65">
        <f>Bawana_NG!S65</f>
        <v>18.999132301228475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115.89</v>
      </c>
      <c r="AB65" s="75">
        <f>-STOA!Q65</f>
        <v>0</v>
      </c>
      <c r="AC65">
        <f t="shared" si="0"/>
        <v>2.4789797844250163</v>
      </c>
      <c r="AD65">
        <f t="shared" si="1"/>
        <v>279.22326844569051</v>
      </c>
      <c r="AE65">
        <f>'IDT-1'!E65</f>
        <v>0</v>
      </c>
      <c r="AF65" s="24"/>
      <c r="AG65">
        <f t="shared" si="2"/>
        <v>279.22326844569051</v>
      </c>
      <c r="AI65" s="34">
        <f>PXIL!K65</f>
        <v>0</v>
      </c>
      <c r="AJ65" s="34">
        <f>PXIL!Q65</f>
        <v>0</v>
      </c>
      <c r="AK65" s="34">
        <f>RTM_IEX!K65</f>
        <v>25.13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1.1566800000000002</v>
      </c>
      <c r="E66">
        <f>GT_NG!S66</f>
        <v>2.0796551152379372</v>
      </c>
      <c r="F66">
        <f>GT_Spot!S66</f>
        <v>0</v>
      </c>
      <c r="G66">
        <f>PPCL_NG!S66</f>
        <v>44.14678081364913</v>
      </c>
      <c r="H66">
        <f>PPCL_Spot!S66</f>
        <v>0</v>
      </c>
      <c r="I66">
        <f>Bawana_NG!S66</f>
        <v>18.999132301228475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115.89</v>
      </c>
      <c r="AB66" s="75">
        <f>-STOA!Q66</f>
        <v>0</v>
      </c>
      <c r="AC66">
        <f t="shared" si="0"/>
        <v>2.4279397844250163</v>
      </c>
      <c r="AD66">
        <f t="shared" si="1"/>
        <v>273.4743084456905</v>
      </c>
      <c r="AE66">
        <f>'IDT-1'!E66</f>
        <v>0</v>
      </c>
      <c r="AF66" s="24"/>
      <c r="AG66">
        <f t="shared" si="2"/>
        <v>273.4743084456905</v>
      </c>
      <c r="AI66" s="34">
        <f>PXIL!K66</f>
        <v>0</v>
      </c>
      <c r="AJ66" s="34">
        <f>PXIL!Q66</f>
        <v>0</v>
      </c>
      <c r="AK66" s="34">
        <f>RTM_IEX!K66</f>
        <v>19.329999999999998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1.1566800000000002</v>
      </c>
      <c r="E67">
        <f>GT_NG!S67</f>
        <v>2.0796551152379372</v>
      </c>
      <c r="F67">
        <f>GT_Spot!S67</f>
        <v>0</v>
      </c>
      <c r="G67">
        <f>PPCL_NG!S67</f>
        <v>44.14678081364913</v>
      </c>
      <c r="H67">
        <f>PPCL_Spot!S67</f>
        <v>0</v>
      </c>
      <c r="I67">
        <f>Bawana_NG!S67</f>
        <v>18.999132301228475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115.89</v>
      </c>
      <c r="AB67" s="75">
        <f>-STOA!Q67</f>
        <v>0</v>
      </c>
      <c r="AC67">
        <f t="shared" si="0"/>
        <v>2.3854357844250167</v>
      </c>
      <c r="AD67">
        <f t="shared" si="1"/>
        <v>268.68681244569052</v>
      </c>
      <c r="AE67">
        <f>'IDT-1'!E67</f>
        <v>0</v>
      </c>
      <c r="AF67" s="24"/>
      <c r="AG67">
        <f t="shared" si="2"/>
        <v>268.68681244569052</v>
      </c>
      <c r="AI67" s="34">
        <f>PXIL!K67</f>
        <v>0</v>
      </c>
      <c r="AJ67" s="34">
        <f>PXIL!Q67</f>
        <v>0</v>
      </c>
      <c r="AK67" s="34">
        <f>RTM_IEX!K67</f>
        <v>14.5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1.1566800000000002</v>
      </c>
      <c r="E68">
        <f>GT_NG!S68</f>
        <v>2.0796551152379372</v>
      </c>
      <c r="F68">
        <f>GT_Spot!S68</f>
        <v>0</v>
      </c>
      <c r="G68">
        <f>PPCL_NG!S68</f>
        <v>44.14678081364913</v>
      </c>
      <c r="H68">
        <f>PPCL_Spot!S68</f>
        <v>0</v>
      </c>
      <c r="I68">
        <f>Bawana_NG!S68</f>
        <v>18.999132301228475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115.89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2.3684517844250164</v>
      </c>
      <c r="AD68">
        <f t="shared" ref="AD68:AD98" si="4">SUM(B68:AB68,AI68:AR68)-AC68</f>
        <v>266.77379644569049</v>
      </c>
      <c r="AE68">
        <f>'IDT-1'!E68</f>
        <v>0</v>
      </c>
      <c r="AF68" s="24"/>
      <c r="AG68">
        <f t="shared" ref="AG68:AG98" si="5">SUM(AD68:AF68)+AT68</f>
        <v>266.77379644569049</v>
      </c>
      <c r="AI68" s="34">
        <f>PXIL!K68</f>
        <v>0</v>
      </c>
      <c r="AJ68" s="34">
        <f>PXIL!Q68</f>
        <v>0</v>
      </c>
      <c r="AK68" s="34">
        <f>RTM_IEX!K68</f>
        <v>12.57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1.1566800000000002</v>
      </c>
      <c r="E69">
        <f>GT_NG!S69</f>
        <v>2.0796551152379372</v>
      </c>
      <c r="F69">
        <f>GT_Spot!S69</f>
        <v>0</v>
      </c>
      <c r="G69">
        <f>PPCL_NG!S69</f>
        <v>44.14678081364913</v>
      </c>
      <c r="H69">
        <f>PPCL_Spot!S69</f>
        <v>0</v>
      </c>
      <c r="I69">
        <f>Bawana_NG!S69</f>
        <v>18.999132301228475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115.89</v>
      </c>
      <c r="AB69" s="75">
        <f>-STOA!Q69</f>
        <v>0</v>
      </c>
      <c r="AC69">
        <f t="shared" si="3"/>
        <v>2.3429317844250166</v>
      </c>
      <c r="AD69">
        <f t="shared" si="4"/>
        <v>263.89931644569054</v>
      </c>
      <c r="AE69">
        <f>'IDT-1'!E69</f>
        <v>0</v>
      </c>
      <c r="AF69" s="24"/>
      <c r="AG69">
        <f t="shared" si="5"/>
        <v>263.89931644569054</v>
      </c>
      <c r="AI69" s="34">
        <f>PXIL!K69</f>
        <v>0</v>
      </c>
      <c r="AJ69" s="34">
        <f>PXIL!Q69</f>
        <v>0</v>
      </c>
      <c r="AK69" s="34">
        <f>RTM_IEX!K69</f>
        <v>9.67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1.1566800000000002</v>
      </c>
      <c r="E70">
        <f>GT_NG!S70</f>
        <v>2.0796551152379372</v>
      </c>
      <c r="F70">
        <f>GT_Spot!S70</f>
        <v>0</v>
      </c>
      <c r="G70">
        <f>PPCL_NG!S70</f>
        <v>44.14678081364913</v>
      </c>
      <c r="H70">
        <f>PPCL_Spot!S70</f>
        <v>0</v>
      </c>
      <c r="I70">
        <f>Bawana_NG!S70</f>
        <v>18.999132301228475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115.89</v>
      </c>
      <c r="AB70" s="75">
        <f>-STOA!Q70</f>
        <v>0</v>
      </c>
      <c r="AC70">
        <f t="shared" si="3"/>
        <v>2.3429317844250166</v>
      </c>
      <c r="AD70">
        <f t="shared" si="4"/>
        <v>263.89931644569054</v>
      </c>
      <c r="AE70">
        <f>'IDT-1'!E70</f>
        <v>0</v>
      </c>
      <c r="AF70" s="24"/>
      <c r="AG70">
        <f t="shared" si="5"/>
        <v>263.89931644569054</v>
      </c>
      <c r="AI70" s="34">
        <f>PXIL!K70</f>
        <v>0</v>
      </c>
      <c r="AJ70" s="34">
        <f>PXIL!Q70</f>
        <v>0</v>
      </c>
      <c r="AK70" s="34">
        <f>RTM_IEX!K70</f>
        <v>9.67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1.1566800000000002</v>
      </c>
      <c r="E71">
        <f>GT_NG!S71</f>
        <v>2.0796551152379372</v>
      </c>
      <c r="F71">
        <f>GT_Spot!S71</f>
        <v>0</v>
      </c>
      <c r="G71">
        <f>PPCL_NG!S71</f>
        <v>44.14678081364913</v>
      </c>
      <c r="H71">
        <f>PPCL_Spot!S71</f>
        <v>0</v>
      </c>
      <c r="I71">
        <f>Bawana_NG!S71</f>
        <v>18.999132301228475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62.83</v>
      </c>
      <c r="AB71" s="75">
        <f>-STOA!Q71</f>
        <v>0</v>
      </c>
      <c r="AC71">
        <f t="shared" si="3"/>
        <v>2.1737077844250168</v>
      </c>
      <c r="AD71">
        <f t="shared" si="4"/>
        <v>244.83854044569051</v>
      </c>
      <c r="AE71">
        <f>'IDT-1'!E71</f>
        <v>0</v>
      </c>
      <c r="AF71" s="24"/>
      <c r="AG71">
        <f t="shared" si="5"/>
        <v>244.83854044569051</v>
      </c>
      <c r="AI71" s="34">
        <f>PXIL!K71</f>
        <v>0</v>
      </c>
      <c r="AJ71" s="34">
        <f>PXIL!Q71</f>
        <v>0</v>
      </c>
      <c r="AK71" s="34">
        <f>RTM_IEX!K71</f>
        <v>43.5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1.1566800000000002</v>
      </c>
      <c r="E72">
        <f>GT_NG!S72</f>
        <v>2.0796551152379372</v>
      </c>
      <c r="F72">
        <f>GT_Spot!S72</f>
        <v>0</v>
      </c>
      <c r="G72">
        <f>PPCL_NG!S72</f>
        <v>44.145044467225681</v>
      </c>
      <c r="H72">
        <f>PPCL_Spot!S72</f>
        <v>0</v>
      </c>
      <c r="I72">
        <f>Bawana_NG!S72</f>
        <v>18.999132301228475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62.83</v>
      </c>
      <c r="AB72" s="75">
        <f>-STOA!Q72</f>
        <v>0</v>
      </c>
      <c r="AC72">
        <f t="shared" si="3"/>
        <v>2.0885965045764903</v>
      </c>
      <c r="AD72">
        <f t="shared" si="4"/>
        <v>235.25191537911556</v>
      </c>
      <c r="AE72">
        <f>'IDT-1'!E72</f>
        <v>0</v>
      </c>
      <c r="AF72" s="24"/>
      <c r="AG72">
        <f t="shared" si="5"/>
        <v>235.25191537911556</v>
      </c>
      <c r="AI72" s="34">
        <f>PXIL!K72</f>
        <v>0</v>
      </c>
      <c r="AJ72" s="34">
        <f>PXIL!Q72</f>
        <v>0</v>
      </c>
      <c r="AK72" s="34">
        <f>RTM_IEX!K72</f>
        <v>33.83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1.1566800000000002</v>
      </c>
      <c r="E73">
        <f>GT_NG!S73</f>
        <v>2.0796551152379372</v>
      </c>
      <c r="F73">
        <f>GT_Spot!S73</f>
        <v>0</v>
      </c>
      <c r="G73">
        <f>PPCL_NG!S73</f>
        <v>44.748357485190461</v>
      </c>
      <c r="H73">
        <f>PPCL_Spot!S73</f>
        <v>0</v>
      </c>
      <c r="I73">
        <f>Bawana_NG!S73</f>
        <v>18.999132301228475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62.83</v>
      </c>
      <c r="AB73" s="75">
        <f>-STOA!Q73</f>
        <v>0</v>
      </c>
      <c r="AC73">
        <f t="shared" si="3"/>
        <v>2.0258816591345807</v>
      </c>
      <c r="AD73">
        <f t="shared" si="4"/>
        <v>228.18794324252229</v>
      </c>
      <c r="AE73">
        <f>'IDT-1'!E73</f>
        <v>0</v>
      </c>
      <c r="AF73" s="24"/>
      <c r="AG73">
        <f t="shared" si="5"/>
        <v>228.18794324252229</v>
      </c>
      <c r="AI73" s="34">
        <f>PXIL!K73</f>
        <v>0</v>
      </c>
      <c r="AJ73" s="34">
        <f>PXIL!Q73</f>
        <v>0</v>
      </c>
      <c r="AK73" s="34">
        <f>RTM_IEX!K73</f>
        <v>26.1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1.1566800000000002</v>
      </c>
      <c r="E74">
        <f>GT_NG!S74</f>
        <v>2.0796551152379372</v>
      </c>
      <c r="F74">
        <f>GT_Spot!S74</f>
        <v>0</v>
      </c>
      <c r="G74">
        <f>PPCL_NG!S74</f>
        <v>44.748357485190461</v>
      </c>
      <c r="H74">
        <f>PPCL_Spot!S74</f>
        <v>0</v>
      </c>
      <c r="I74">
        <f>Bawana_NG!S74</f>
        <v>18.999132301228475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62.83</v>
      </c>
      <c r="AB74" s="75">
        <f>-STOA!Q74</f>
        <v>0</v>
      </c>
      <c r="AC74">
        <f t="shared" si="3"/>
        <v>1.9578576591345807</v>
      </c>
      <c r="AD74">
        <f t="shared" si="4"/>
        <v>220.52596724252228</v>
      </c>
      <c r="AE74">
        <f>'IDT-1'!E74</f>
        <v>0</v>
      </c>
      <c r="AF74" s="24"/>
      <c r="AG74">
        <f t="shared" si="5"/>
        <v>220.52596724252228</v>
      </c>
      <c r="AI74" s="34">
        <f>PXIL!K74</f>
        <v>0</v>
      </c>
      <c r="AJ74" s="34">
        <f>PXIL!Q74</f>
        <v>0</v>
      </c>
      <c r="AK74" s="34">
        <f>RTM_IEX!K74</f>
        <v>18.37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1.1566800000000002</v>
      </c>
      <c r="E75">
        <f>GT_NG!S75</f>
        <v>2.0900016580998177</v>
      </c>
      <c r="F75">
        <f>GT_Spot!S75</f>
        <v>0</v>
      </c>
      <c r="G75">
        <f>PPCL_NG!S75</f>
        <v>44.748357485190461</v>
      </c>
      <c r="H75">
        <f>PPCL_Spot!S75</f>
        <v>0</v>
      </c>
      <c r="I75">
        <f>Bawana_NG!S75</f>
        <v>18.999150306336926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62.83</v>
      </c>
      <c r="AB75" s="75">
        <f>-STOA!Q75</f>
        <v>0</v>
      </c>
      <c r="AC75">
        <f t="shared" si="3"/>
        <v>1.8982848671567194</v>
      </c>
      <c r="AD75">
        <f t="shared" si="4"/>
        <v>213.81590458247047</v>
      </c>
      <c r="AE75">
        <f>'IDT-1'!E75</f>
        <v>0</v>
      </c>
      <c r="AF75" s="24"/>
      <c r="AG75">
        <f t="shared" si="5"/>
        <v>213.81590458247047</v>
      </c>
      <c r="AI75" s="34">
        <f>PXIL!K75</f>
        <v>0</v>
      </c>
      <c r="AJ75" s="34">
        <f>PXIL!Q75</f>
        <v>0</v>
      </c>
      <c r="AK75" s="34">
        <f>RTM_IEX!K75</f>
        <v>11.59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1.1566800000000002</v>
      </c>
      <c r="E76">
        <f>GT_NG!S76</f>
        <v>2.077450980392157</v>
      </c>
      <c r="F76">
        <f>GT_Spot!S76</f>
        <v>0</v>
      </c>
      <c r="G76">
        <f>PPCL_NG!S76</f>
        <v>44.748357485190461</v>
      </c>
      <c r="H76">
        <f>PPCL_Spot!S76</f>
        <v>0</v>
      </c>
      <c r="I76">
        <f>Bawana_NG!S76</f>
        <v>18.999150306336926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62.83</v>
      </c>
      <c r="AB76" s="75">
        <f>-STOA!Q76</f>
        <v>0</v>
      </c>
      <c r="AC76">
        <f t="shared" si="3"/>
        <v>1.7961824211928923</v>
      </c>
      <c r="AD76">
        <f t="shared" si="4"/>
        <v>202.31545635072666</v>
      </c>
      <c r="AE76">
        <f>'IDT-1'!E76</f>
        <v>0</v>
      </c>
      <c r="AF76" s="24"/>
      <c r="AG76">
        <f t="shared" si="5"/>
        <v>202.31545635072666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1.1566800000000002</v>
      </c>
      <c r="E77">
        <f>GT_NG!S77</f>
        <v>2.077450980392157</v>
      </c>
      <c r="F77">
        <f>GT_Spot!S77</f>
        <v>0</v>
      </c>
      <c r="G77">
        <f>PPCL_NG!S77</f>
        <v>44.748357485190461</v>
      </c>
      <c r="H77">
        <f>PPCL_Spot!S77</f>
        <v>0</v>
      </c>
      <c r="I77">
        <f>Bawana_NG!S77</f>
        <v>18.999150306336926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62.83</v>
      </c>
      <c r="AB77" s="75">
        <f>-STOA!Q77</f>
        <v>0</v>
      </c>
      <c r="AC77">
        <f t="shared" si="3"/>
        <v>1.7961824211928923</v>
      </c>
      <c r="AD77">
        <f t="shared" si="4"/>
        <v>202.31545635072666</v>
      </c>
      <c r="AE77">
        <f>'IDT-1'!E77</f>
        <v>0</v>
      </c>
      <c r="AF77" s="24"/>
      <c r="AG77">
        <f t="shared" si="5"/>
        <v>202.31545635072666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1.1566800000000002</v>
      </c>
      <c r="E78">
        <f>GT_NG!S78</f>
        <v>2.077450980392157</v>
      </c>
      <c r="F78">
        <f>GT_Spot!S78</f>
        <v>0</v>
      </c>
      <c r="G78">
        <f>PPCL_NG!S78</f>
        <v>44.748357485190461</v>
      </c>
      <c r="H78">
        <f>PPCL_Spot!S78</f>
        <v>0</v>
      </c>
      <c r="I78">
        <f>Bawana_NG!S78</f>
        <v>18.999150306336926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62.83</v>
      </c>
      <c r="AB78" s="75">
        <f>-STOA!Q78</f>
        <v>0</v>
      </c>
      <c r="AC78">
        <f t="shared" si="3"/>
        <v>1.7961824211928923</v>
      </c>
      <c r="AD78">
        <f t="shared" si="4"/>
        <v>202.31545635072666</v>
      </c>
      <c r="AE78">
        <f>'IDT-1'!E78</f>
        <v>0</v>
      </c>
      <c r="AF78" s="24"/>
      <c r="AG78">
        <f t="shared" si="5"/>
        <v>202.31545635072666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1.1566800000000002</v>
      </c>
      <c r="E79">
        <f>GT_NG!S79</f>
        <v>2.077450980392157</v>
      </c>
      <c r="F79">
        <f>GT_Spot!S79</f>
        <v>0</v>
      </c>
      <c r="G79">
        <f>PPCL_NG!S79</f>
        <v>45.196986867542172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74.3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62.83</v>
      </c>
      <c r="AB79" s="75">
        <f>-STOA!Q79</f>
        <v>0</v>
      </c>
      <c r="AC79">
        <f t="shared" si="3"/>
        <v>1.8001378370618222</v>
      </c>
      <c r="AD79">
        <f t="shared" si="4"/>
        <v>202.76098001087252</v>
      </c>
      <c r="AE79">
        <f>'IDT-1'!E79</f>
        <v>0</v>
      </c>
      <c r="AF79" s="24"/>
      <c r="AG79">
        <f t="shared" si="5"/>
        <v>202.76098001087252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1.1566800000000002</v>
      </c>
      <c r="E80">
        <f>GT_NG!S80</f>
        <v>2.077450980392157</v>
      </c>
      <c r="F80">
        <f>GT_Spot!S80</f>
        <v>0</v>
      </c>
      <c r="G80">
        <f>PPCL_NG!S80</f>
        <v>45.196986867542172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69.599999999999994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62.83</v>
      </c>
      <c r="AB80" s="75">
        <f>-STOA!Q80</f>
        <v>0</v>
      </c>
      <c r="AC80">
        <f t="shared" si="3"/>
        <v>1.7587778370618223</v>
      </c>
      <c r="AD80">
        <f t="shared" si="4"/>
        <v>198.10234001087252</v>
      </c>
      <c r="AE80">
        <f>'IDT-1'!E80</f>
        <v>0</v>
      </c>
      <c r="AF80" s="24"/>
      <c r="AG80">
        <f t="shared" si="5"/>
        <v>198.10234001087252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1.1566800000000002</v>
      </c>
      <c r="E81">
        <f>GT_NG!S81</f>
        <v>2.0775267538644471</v>
      </c>
      <c r="F81">
        <f>GT_Spot!S81</f>
        <v>0</v>
      </c>
      <c r="G81">
        <f>PPCL_NG!S81</f>
        <v>45.196986867542172</v>
      </c>
      <c r="H81">
        <f>PPCL_Spot!S81</f>
        <v>0</v>
      </c>
      <c r="I81">
        <f>Bawana_NG!S81</f>
        <v>18.870765672550217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65.25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62.83</v>
      </c>
      <c r="AB81" s="75">
        <f>-STOA!Q81</f>
        <v>0</v>
      </c>
      <c r="AC81">
        <f t="shared" si="3"/>
        <v>1.71936124178682</v>
      </c>
      <c r="AD81">
        <f t="shared" si="4"/>
        <v>193.66259805216998</v>
      </c>
      <c r="AE81">
        <f>'IDT-1'!E81</f>
        <v>0</v>
      </c>
      <c r="AF81" s="24"/>
      <c r="AG81">
        <f t="shared" si="5"/>
        <v>193.66259805216998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1.1566800000000002</v>
      </c>
      <c r="E82">
        <f>GT_NG!S82</f>
        <v>2.0775267538644471</v>
      </c>
      <c r="F82">
        <f>GT_Spot!S82</f>
        <v>0</v>
      </c>
      <c r="G82">
        <f>PPCL_NG!S82</f>
        <v>45.196986867542172</v>
      </c>
      <c r="H82">
        <f>PPCL_Spot!S82</f>
        <v>0</v>
      </c>
      <c r="I82">
        <f>Bawana_NG!S82</f>
        <v>18.870765672550217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60.8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62.83</v>
      </c>
      <c r="AB82" s="75">
        <f>-STOA!Q82</f>
        <v>0</v>
      </c>
      <c r="AC82">
        <f t="shared" si="3"/>
        <v>1.6802012417868202</v>
      </c>
      <c r="AD82">
        <f t="shared" si="4"/>
        <v>189.25175805217</v>
      </c>
      <c r="AE82">
        <f>'IDT-1'!E82</f>
        <v>0</v>
      </c>
      <c r="AF82" s="24"/>
      <c r="AG82">
        <f t="shared" si="5"/>
        <v>189.25175805217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1.1566800000000002</v>
      </c>
      <c r="E83">
        <f>GT_NG!S83</f>
        <v>2.0775267538644471</v>
      </c>
      <c r="F83">
        <f>GT_Spot!S83</f>
        <v>0</v>
      </c>
      <c r="G83">
        <f>PPCL_NG!S83</f>
        <v>45.47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54.52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62.83</v>
      </c>
      <c r="AB83" s="75">
        <f>-STOA!Q83</f>
        <v>0</v>
      </c>
      <c r="AC83">
        <f t="shared" si="3"/>
        <v>1.628477019434007</v>
      </c>
      <c r="AD83">
        <f t="shared" si="4"/>
        <v>183.42572973443043</v>
      </c>
      <c r="AE83">
        <f>'IDT-1'!E83</f>
        <v>0</v>
      </c>
      <c r="AF83" s="24"/>
      <c r="AG83">
        <f t="shared" si="5"/>
        <v>183.42572973443043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1.1566800000000002</v>
      </c>
      <c r="E84">
        <f>GT_NG!S84</f>
        <v>2.0775267538644471</v>
      </c>
      <c r="F84">
        <f>GT_Spot!S84</f>
        <v>0</v>
      </c>
      <c r="G84">
        <f>PPCL_NG!S84</f>
        <v>45.47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49.97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62.83</v>
      </c>
      <c r="AB84" s="75">
        <f>-STOA!Q84</f>
        <v>0</v>
      </c>
      <c r="AC84">
        <f t="shared" si="3"/>
        <v>1.5884370194340069</v>
      </c>
      <c r="AD84">
        <f t="shared" si="4"/>
        <v>178.91576973443043</v>
      </c>
      <c r="AE84">
        <f>'IDT-1'!E84</f>
        <v>0</v>
      </c>
      <c r="AF84" s="24"/>
      <c r="AG84">
        <f t="shared" si="5"/>
        <v>178.91576973443043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1.1566800000000002</v>
      </c>
      <c r="E85">
        <f>GT_NG!S85</f>
        <v>2.0775267538644471</v>
      </c>
      <c r="F85">
        <f>GT_Spot!S85</f>
        <v>0</v>
      </c>
      <c r="G85">
        <f>PPCL_NG!S85</f>
        <v>45.47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47.36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62.83</v>
      </c>
      <c r="AB85" s="75">
        <f>-STOA!Q85</f>
        <v>0</v>
      </c>
      <c r="AC85">
        <f t="shared" si="3"/>
        <v>1.5654690194340071</v>
      </c>
      <c r="AD85">
        <f t="shared" si="4"/>
        <v>176.32873773443043</v>
      </c>
      <c r="AE85">
        <f>'IDT-1'!E85</f>
        <v>0</v>
      </c>
      <c r="AF85" s="24"/>
      <c r="AG85">
        <f t="shared" si="5"/>
        <v>176.32873773443043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1.1566800000000002</v>
      </c>
      <c r="E86">
        <f>GT_NG!S86</f>
        <v>2.0775267538644471</v>
      </c>
      <c r="F86">
        <f>GT_Spot!S86</f>
        <v>0</v>
      </c>
      <c r="G86">
        <f>PPCL_NG!S86</f>
        <v>45.47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43.69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62.83</v>
      </c>
      <c r="AB86" s="75">
        <f>-STOA!Q86</f>
        <v>0</v>
      </c>
      <c r="AC86">
        <f t="shared" si="3"/>
        <v>1.5331730194340072</v>
      </c>
      <c r="AD86">
        <f t="shared" si="4"/>
        <v>172.69103373443045</v>
      </c>
      <c r="AE86">
        <f>'IDT-1'!E86</f>
        <v>0</v>
      </c>
      <c r="AF86" s="24"/>
      <c r="AG86">
        <f t="shared" si="5"/>
        <v>172.69103373443045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1.1566800000000002</v>
      </c>
      <c r="E87">
        <f>GT_NG!S87</f>
        <v>2.0775267538644471</v>
      </c>
      <c r="F87">
        <f>GT_Spot!S87</f>
        <v>0</v>
      </c>
      <c r="G87">
        <f>PPCL_NG!S87</f>
        <v>45.47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42.05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62.83</v>
      </c>
      <c r="AB87" s="75">
        <f>-STOA!Q87</f>
        <v>0</v>
      </c>
      <c r="AC87">
        <f t="shared" si="3"/>
        <v>1.5187410194340072</v>
      </c>
      <c r="AD87">
        <f t="shared" si="4"/>
        <v>171.06546573443043</v>
      </c>
      <c r="AE87">
        <f>'IDT-1'!E87</f>
        <v>0</v>
      </c>
      <c r="AF87" s="24"/>
      <c r="AG87">
        <f t="shared" si="5"/>
        <v>171.06546573443043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1.1566800000000002</v>
      </c>
      <c r="E88">
        <f>GT_NG!S88</f>
        <v>2.0775267538644471</v>
      </c>
      <c r="F88">
        <f>GT_Spot!S88</f>
        <v>0</v>
      </c>
      <c r="G88">
        <f>PPCL_NG!S88</f>
        <v>45.47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40.11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62.83</v>
      </c>
      <c r="AB88" s="75">
        <f>-STOA!Q88</f>
        <v>0</v>
      </c>
      <c r="AC88">
        <f t="shared" si="3"/>
        <v>1.5016690194340072</v>
      </c>
      <c r="AD88">
        <f t="shared" si="4"/>
        <v>169.14253773443042</v>
      </c>
      <c r="AE88">
        <f>'IDT-1'!E88</f>
        <v>0</v>
      </c>
      <c r="AF88" s="24"/>
      <c r="AG88">
        <f t="shared" si="5"/>
        <v>169.14253773443042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1.1566800000000002</v>
      </c>
      <c r="E89">
        <f>GT_NG!S89</f>
        <v>2.0775267538644471</v>
      </c>
      <c r="F89">
        <f>GT_Spot!S89</f>
        <v>0</v>
      </c>
      <c r="G89">
        <f>PPCL_NG!S89</f>
        <v>45.47</v>
      </c>
      <c r="H89">
        <f>PPCL_Spot!S89</f>
        <v>0</v>
      </c>
      <c r="I89">
        <f>Bawana_NG!S89</f>
        <v>18.999150306336926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39.24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62.83</v>
      </c>
      <c r="AB89" s="75">
        <f>-STOA!Q89</f>
        <v>0</v>
      </c>
      <c r="AC89">
        <f t="shared" si="3"/>
        <v>1.494005542129772</v>
      </c>
      <c r="AD89">
        <f t="shared" si="4"/>
        <v>168.27935151807159</v>
      </c>
      <c r="AE89">
        <f>'IDT-1'!E89</f>
        <v>0</v>
      </c>
      <c r="AF89" s="24"/>
      <c r="AG89">
        <f t="shared" si="5"/>
        <v>168.27935151807159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1.1566800000000002</v>
      </c>
      <c r="E90">
        <f>GT_NG!S90</f>
        <v>2.077450980392157</v>
      </c>
      <c r="F90">
        <f>GT_Spot!S90</f>
        <v>0</v>
      </c>
      <c r="G90">
        <f>PPCL_NG!S90</f>
        <v>45.47</v>
      </c>
      <c r="H90">
        <f>PPCL_Spot!S90</f>
        <v>0</v>
      </c>
      <c r="I90">
        <f>Bawana_NG!S90</f>
        <v>18.999150306336926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37.31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62.83</v>
      </c>
      <c r="AB90" s="75">
        <f>-STOA!Q90</f>
        <v>0</v>
      </c>
      <c r="AC90">
        <f t="shared" si="3"/>
        <v>1.4770208753232159</v>
      </c>
      <c r="AD90">
        <f t="shared" si="4"/>
        <v>166.36626041140588</v>
      </c>
      <c r="AE90">
        <f>'IDT-1'!E90</f>
        <v>0</v>
      </c>
      <c r="AF90" s="24"/>
      <c r="AG90">
        <f t="shared" si="5"/>
        <v>166.36626041140588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1.1566800000000002</v>
      </c>
      <c r="E91">
        <f>GT_NG!S91</f>
        <v>2.077450980392157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18.999150306336926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36.54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62.83</v>
      </c>
      <c r="AB91" s="75">
        <f>-STOA!Q91</f>
        <v>0</v>
      </c>
      <c r="AC91">
        <f t="shared" si="3"/>
        <v>1.472884875323216</v>
      </c>
      <c r="AD91">
        <f t="shared" si="4"/>
        <v>165.90039641140586</v>
      </c>
      <c r="AE91">
        <f>'IDT-1'!E91</f>
        <v>0</v>
      </c>
      <c r="AF91" s="24"/>
      <c r="AG91">
        <f t="shared" si="5"/>
        <v>165.90039641140586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1.1566800000000002</v>
      </c>
      <c r="E92">
        <f>GT_NG!S92</f>
        <v>2.077450980392157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18.999150306336926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37.5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62.83</v>
      </c>
      <c r="AB92" s="75">
        <f>-STOA!Q92</f>
        <v>0</v>
      </c>
      <c r="AC92">
        <f t="shared" si="3"/>
        <v>1.481332875323216</v>
      </c>
      <c r="AD92">
        <f t="shared" si="4"/>
        <v>166.85194841140589</v>
      </c>
      <c r="AE92">
        <f>'IDT-1'!E92</f>
        <v>0</v>
      </c>
      <c r="AF92" s="24"/>
      <c r="AG92">
        <f t="shared" si="5"/>
        <v>166.85194841140589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1.1566800000000002</v>
      </c>
      <c r="E93">
        <f>GT_NG!S93</f>
        <v>2.077450980392157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18.999150306336926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34.6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62.83</v>
      </c>
      <c r="AB93" s="75">
        <f>-STOA!Q93</f>
        <v>0</v>
      </c>
      <c r="AC93">
        <f t="shared" si="3"/>
        <v>1.455812875323216</v>
      </c>
      <c r="AD93">
        <f t="shared" si="4"/>
        <v>163.97746841140588</v>
      </c>
      <c r="AE93">
        <f>'IDT-1'!E93</f>
        <v>0</v>
      </c>
      <c r="AF93" s="24"/>
      <c r="AG93">
        <f t="shared" si="5"/>
        <v>163.97746841140588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1.1566800000000002</v>
      </c>
      <c r="E94">
        <f>GT_NG!S94</f>
        <v>2.077450980392157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18.999150306336926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34.6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62.83</v>
      </c>
      <c r="AB94" s="75">
        <f>-STOA!Q94</f>
        <v>0</v>
      </c>
      <c r="AC94">
        <f t="shared" si="3"/>
        <v>1.455812875323216</v>
      </c>
      <c r="AD94">
        <f t="shared" si="4"/>
        <v>163.97746841140588</v>
      </c>
      <c r="AE94">
        <f>'IDT-1'!E94</f>
        <v>0</v>
      </c>
      <c r="AF94" s="24"/>
      <c r="AG94">
        <f t="shared" si="5"/>
        <v>163.97746841140588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1.1566800000000002</v>
      </c>
      <c r="E95">
        <f>GT_NG!S95</f>
        <v>2.077450980392157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18.999150306336926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32.67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62.83</v>
      </c>
      <c r="AB95" s="75">
        <f>-STOA!Q95</f>
        <v>0</v>
      </c>
      <c r="AC95">
        <f t="shared" si="3"/>
        <v>1.4388288753232159</v>
      </c>
      <c r="AD95">
        <f t="shared" si="4"/>
        <v>162.06445241140585</v>
      </c>
      <c r="AE95">
        <f>'IDT-1'!E95</f>
        <v>0</v>
      </c>
      <c r="AF95" s="24"/>
      <c r="AG95">
        <f t="shared" si="5"/>
        <v>162.06445241140585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1.1566800000000002</v>
      </c>
      <c r="E96">
        <f>GT_NG!S96</f>
        <v>2.0775267538644471</v>
      </c>
      <c r="F96">
        <f>GT_Spot!S96</f>
        <v>0</v>
      </c>
      <c r="G96">
        <f>PPCL_NG!S96</f>
        <v>46.379999999999981</v>
      </c>
      <c r="H96">
        <f>PPCL_Spot!S96</f>
        <v>0</v>
      </c>
      <c r="I96">
        <f>Bawana_NG!S96</f>
        <v>18.999150306336926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30.74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62.83</v>
      </c>
      <c r="AB96" s="75">
        <f>-STOA!Q96</f>
        <v>0</v>
      </c>
      <c r="AC96">
        <f t="shared" si="3"/>
        <v>1.4272135421297718</v>
      </c>
      <c r="AD96">
        <f t="shared" si="4"/>
        <v>160.75614351807155</v>
      </c>
      <c r="AE96">
        <f>'IDT-1'!E96</f>
        <v>0</v>
      </c>
      <c r="AF96" s="24"/>
      <c r="AG96">
        <f t="shared" si="5"/>
        <v>160.75614351807155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1.1566800000000002</v>
      </c>
      <c r="E97">
        <f>GT_NG!S97</f>
        <v>2.0775267538644471</v>
      </c>
      <c r="F97">
        <f>GT_Spot!S97</f>
        <v>0</v>
      </c>
      <c r="G97">
        <f>PPCL_NG!S97</f>
        <v>46.379999999999981</v>
      </c>
      <c r="H97">
        <f>PPCL_Spot!S97</f>
        <v>0</v>
      </c>
      <c r="I97">
        <f>Bawana_NG!S97</f>
        <v>18.999150306336926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28.8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62.83</v>
      </c>
      <c r="AB97" s="75">
        <f>-STOA!Q97</f>
        <v>0</v>
      </c>
      <c r="AC97">
        <f t="shared" si="3"/>
        <v>1.4101415421297718</v>
      </c>
      <c r="AD97">
        <f t="shared" si="4"/>
        <v>158.83321551807157</v>
      </c>
      <c r="AE97">
        <f>'IDT-1'!E97</f>
        <v>0</v>
      </c>
      <c r="AF97" s="24"/>
      <c r="AG97">
        <f t="shared" si="5"/>
        <v>158.83321551807157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1.1566800000000002</v>
      </c>
      <c r="E98">
        <f>GT_NG!S98</f>
        <v>2.0775267538644471</v>
      </c>
      <c r="F98">
        <f>GT_Spot!S98</f>
        <v>0</v>
      </c>
      <c r="G98">
        <f>PPCL_NG!S98</f>
        <v>46.379999999999981</v>
      </c>
      <c r="H98">
        <f>PPCL_Spot!S98</f>
        <v>0</v>
      </c>
      <c r="I98">
        <f>Bawana_NG!S98</f>
        <v>18.999150306336926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26.87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62.83</v>
      </c>
      <c r="AB98" s="75">
        <f>-STOA!Q98</f>
        <v>0</v>
      </c>
      <c r="AC98">
        <f t="shared" si="3"/>
        <v>1.3931575421297719</v>
      </c>
      <c r="AD98">
        <f t="shared" si="4"/>
        <v>156.92019951807157</v>
      </c>
      <c r="AE98">
        <f>'IDT-1'!E98</f>
        <v>0</v>
      </c>
      <c r="AF98" s="24"/>
      <c r="AG98">
        <f t="shared" si="5"/>
        <v>156.92019951807157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2.7958965727860614E-2</v>
      </c>
      <c r="F99">
        <f t="shared" si="6"/>
        <v>0</v>
      </c>
      <c r="G99">
        <f t="shared" si="6"/>
        <v>1.0386777194790768</v>
      </c>
      <c r="H99">
        <f t="shared" si="6"/>
        <v>0</v>
      </c>
      <c r="I99">
        <f t="shared" si="6"/>
        <v>0.4652566776430469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1.2170775000000011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1.9324000000000001</v>
      </c>
      <c r="AB99" s="75">
        <f t="shared" si="6"/>
        <v>0</v>
      </c>
      <c r="AC99">
        <f t="shared" si="6"/>
        <v>4.3459654501660262E-2</v>
      </c>
      <c r="AD99">
        <f t="shared" si="6"/>
        <v>4.8948391483483258</v>
      </c>
      <c r="AE99">
        <f t="shared" si="6"/>
        <v>0</v>
      </c>
      <c r="AG99">
        <f t="shared" si="6"/>
        <v>4.8948391483483258</v>
      </c>
      <c r="AI99">
        <f t="shared" si="6"/>
        <v>0</v>
      </c>
      <c r="AJ99">
        <f t="shared" si="6"/>
        <v>0</v>
      </c>
      <c r="AK99">
        <f t="shared" si="6"/>
        <v>0.22908500000000001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7.42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0.14335200000000001</v>
      </c>
      <c r="AD3">
        <f>SUM(B3:AB3,AI3:AR3)-AC3</f>
        <v>16.146647999999999</v>
      </c>
      <c r="AE3">
        <f>'IDT-1'!D3</f>
        <v>0</v>
      </c>
      <c r="AF3" s="24"/>
      <c r="AG3">
        <f>SUM(AD3:AF3)</f>
        <v>16.146647999999999</v>
      </c>
      <c r="AI3" s="34">
        <f>PXIL!L3</f>
        <v>0</v>
      </c>
      <c r="AJ3" s="34">
        <f>PXIL!R3</f>
        <v>0</v>
      </c>
      <c r="AK3" s="34">
        <f>RTM_IEX!L3</f>
        <v>3.87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7.42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0.14335200000000001</v>
      </c>
      <c r="AD4">
        <f t="shared" ref="AD4:AD67" si="1">SUM(B4:AB4,AI4:AR4)-AC4</f>
        <v>16.146647999999999</v>
      </c>
      <c r="AE4">
        <f>'IDT-1'!D4</f>
        <v>0</v>
      </c>
      <c r="AF4" s="24"/>
      <c r="AG4">
        <f t="shared" ref="AG4:AG67" si="2">SUM(AD4:AF4)</f>
        <v>16.146647999999999</v>
      </c>
      <c r="AI4" s="34">
        <f>PXIL!L4</f>
        <v>0</v>
      </c>
      <c r="AJ4" s="34">
        <f>PXIL!R4</f>
        <v>0</v>
      </c>
      <c r="AK4" s="34">
        <f>RTM_IEX!L4</f>
        <v>3.87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7.42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0.14247200000000002</v>
      </c>
      <c r="AD5">
        <f t="shared" si="1"/>
        <v>16.047528</v>
      </c>
      <c r="AE5">
        <f>'IDT-1'!D5</f>
        <v>0</v>
      </c>
      <c r="AF5" s="24"/>
      <c r="AG5">
        <f t="shared" si="2"/>
        <v>16.047528</v>
      </c>
      <c r="AI5" s="34">
        <f>PXIL!L5</f>
        <v>0</v>
      </c>
      <c r="AJ5" s="34">
        <f>PXIL!R5</f>
        <v>0</v>
      </c>
      <c r="AK5" s="34">
        <f>RTM_IEX!L5</f>
        <v>3.77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7.42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0.141592</v>
      </c>
      <c r="AD6">
        <f t="shared" si="1"/>
        <v>15.948408000000001</v>
      </c>
      <c r="AE6">
        <f>'IDT-1'!D6</f>
        <v>0</v>
      </c>
      <c r="AF6" s="24"/>
      <c r="AG6">
        <f t="shared" si="2"/>
        <v>15.948408000000001</v>
      </c>
      <c r="AI6" s="34">
        <f>PXIL!L6</f>
        <v>0</v>
      </c>
      <c r="AJ6" s="34">
        <f>PXIL!R6</f>
        <v>0</v>
      </c>
      <c r="AK6" s="34">
        <f>RTM_IEX!L6</f>
        <v>3.67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7.42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0.14080203694273413</v>
      </c>
      <c r="AD7">
        <f t="shared" si="1"/>
        <v>15.859429433822509</v>
      </c>
      <c r="AE7">
        <f>'IDT-1'!D7</f>
        <v>0</v>
      </c>
      <c r="AF7" s="24"/>
      <c r="AG7">
        <f t="shared" si="2"/>
        <v>15.859429433822509</v>
      </c>
      <c r="AI7" s="34">
        <f>PXIL!L7</f>
        <v>0</v>
      </c>
      <c r="AJ7" s="34">
        <f>PXIL!R7</f>
        <v>0</v>
      </c>
      <c r="AK7" s="34">
        <f>RTM_IEX!L7</f>
        <v>3.58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7.42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0.13992203694273414</v>
      </c>
      <c r="AD8">
        <f t="shared" si="1"/>
        <v>15.760309433822508</v>
      </c>
      <c r="AE8">
        <f>'IDT-1'!D8</f>
        <v>0</v>
      </c>
      <c r="AF8" s="24"/>
      <c r="AG8">
        <f t="shared" si="2"/>
        <v>15.760309433822508</v>
      </c>
      <c r="AI8" s="34">
        <f>PXIL!L8</f>
        <v>0</v>
      </c>
      <c r="AJ8" s="34">
        <f>PXIL!R8</f>
        <v>0</v>
      </c>
      <c r="AK8" s="34">
        <f>RTM_IEX!L8</f>
        <v>3.48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7.42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0.15356203694273413</v>
      </c>
      <c r="AD9">
        <f t="shared" si="1"/>
        <v>17.296669433822508</v>
      </c>
      <c r="AE9">
        <f>'IDT-1'!D9</f>
        <v>0</v>
      </c>
      <c r="AF9" s="24"/>
      <c r="AG9">
        <f t="shared" si="2"/>
        <v>17.296669433822508</v>
      </c>
      <c r="AI9" s="34">
        <f>PXIL!L9</f>
        <v>0</v>
      </c>
      <c r="AJ9" s="34">
        <f>PXIL!R9</f>
        <v>0</v>
      </c>
      <c r="AK9" s="34">
        <f>RTM_IEX!L9</f>
        <v>5.03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7.42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0.15268203694273413</v>
      </c>
      <c r="AD10">
        <f t="shared" si="1"/>
        <v>17.197549433822505</v>
      </c>
      <c r="AE10">
        <f>'IDT-1'!D10</f>
        <v>0</v>
      </c>
      <c r="AF10" s="24"/>
      <c r="AG10">
        <f t="shared" si="2"/>
        <v>17.197549433822505</v>
      </c>
      <c r="AI10" s="34">
        <f>PXIL!L10</f>
        <v>0</v>
      </c>
      <c r="AJ10" s="34">
        <f>PXIL!R10</f>
        <v>0</v>
      </c>
      <c r="AK10" s="34">
        <f>RTM_IEX!L10</f>
        <v>4.93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7.3295177948819159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0.14678179353769499</v>
      </c>
      <c r="AD11">
        <f t="shared" si="1"/>
        <v>16.532967472109462</v>
      </c>
      <c r="AE11">
        <f>'IDT-1'!D11</f>
        <v>0</v>
      </c>
      <c r="AF11" s="24"/>
      <c r="AG11">
        <f t="shared" si="2"/>
        <v>16.532967472109462</v>
      </c>
      <c r="AI11" s="34">
        <f>PXIL!L11</f>
        <v>0</v>
      </c>
      <c r="AJ11" s="34">
        <f>PXIL!R11</f>
        <v>0</v>
      </c>
      <c r="AK11" s="34">
        <f>RTM_IEX!L11</f>
        <v>4.3499999999999996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7.3295177948819159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0.145901793537695</v>
      </c>
      <c r="AD12">
        <f t="shared" si="1"/>
        <v>16.433847472109463</v>
      </c>
      <c r="AE12">
        <f>'IDT-1'!D12</f>
        <v>0</v>
      </c>
      <c r="AF12" s="24"/>
      <c r="AG12">
        <f t="shared" si="2"/>
        <v>16.433847472109463</v>
      </c>
      <c r="AI12" s="34">
        <f>PXIL!L12</f>
        <v>0</v>
      </c>
      <c r="AJ12" s="34">
        <f>PXIL!R12</f>
        <v>0</v>
      </c>
      <c r="AK12" s="34">
        <f>RTM_IEX!L12</f>
        <v>4.25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7.3295177948819159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0.14510979353769499</v>
      </c>
      <c r="AD13">
        <f t="shared" si="1"/>
        <v>16.34463947210946</v>
      </c>
      <c r="AE13">
        <f>'IDT-1'!D13</f>
        <v>0</v>
      </c>
      <c r="AF13" s="24"/>
      <c r="AG13">
        <f t="shared" si="2"/>
        <v>16.34463947210946</v>
      </c>
      <c r="AI13" s="34">
        <f>PXIL!L13</f>
        <v>0</v>
      </c>
      <c r="AJ13" s="34">
        <f>PXIL!R13</f>
        <v>0</v>
      </c>
      <c r="AK13" s="34">
        <f>RTM_IEX!L13</f>
        <v>4.16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7.3295177948819159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0.14422979353769499</v>
      </c>
      <c r="AD14">
        <f t="shared" si="1"/>
        <v>16.245519472109464</v>
      </c>
      <c r="AE14">
        <f>'IDT-1'!D14</f>
        <v>0</v>
      </c>
      <c r="AF14" s="24"/>
      <c r="AG14">
        <f t="shared" si="2"/>
        <v>16.245519472109464</v>
      </c>
      <c r="AI14" s="34">
        <f>PXIL!L14</f>
        <v>0</v>
      </c>
      <c r="AJ14" s="34">
        <f>PXIL!R14</f>
        <v>0</v>
      </c>
      <c r="AK14" s="34">
        <f>RTM_IEX!L14</f>
        <v>4.0599999999999996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7.3295177948819159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0.143349793537695</v>
      </c>
      <c r="AD15">
        <f t="shared" si="1"/>
        <v>16.146399472109461</v>
      </c>
      <c r="AE15">
        <f>'IDT-1'!D15</f>
        <v>0</v>
      </c>
      <c r="AF15" s="24"/>
      <c r="AG15">
        <f t="shared" si="2"/>
        <v>16.146399472109461</v>
      </c>
      <c r="AI15" s="34">
        <f>PXIL!L15</f>
        <v>0</v>
      </c>
      <c r="AJ15" s="34">
        <f>PXIL!R15</f>
        <v>0</v>
      </c>
      <c r="AK15" s="34">
        <f>RTM_IEX!L15</f>
        <v>3.96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7.3295177948819159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0.143349793537695</v>
      </c>
      <c r="AD16">
        <f t="shared" si="1"/>
        <v>16.146399472109461</v>
      </c>
      <c r="AE16">
        <f>'IDT-1'!D16</f>
        <v>0</v>
      </c>
      <c r="AF16" s="24"/>
      <c r="AG16">
        <f t="shared" si="2"/>
        <v>16.146399472109461</v>
      </c>
      <c r="AI16" s="34">
        <f>PXIL!L16</f>
        <v>0</v>
      </c>
      <c r="AJ16" s="34">
        <f>PXIL!R16</f>
        <v>0</v>
      </c>
      <c r="AK16" s="34">
        <f>RTM_IEX!L16</f>
        <v>3.96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7.42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0.14414603694273415</v>
      </c>
      <c r="AD17">
        <f t="shared" si="1"/>
        <v>16.23608543382251</v>
      </c>
      <c r="AE17">
        <f>'IDT-1'!D17</f>
        <v>0</v>
      </c>
      <c r="AF17" s="24"/>
      <c r="AG17">
        <f t="shared" si="2"/>
        <v>16.23608543382251</v>
      </c>
      <c r="AI17" s="34">
        <f>PXIL!L17</f>
        <v>0</v>
      </c>
      <c r="AJ17" s="34">
        <f>PXIL!R17</f>
        <v>0</v>
      </c>
      <c r="AK17" s="34">
        <f>RTM_IEX!L17</f>
        <v>3.96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7.42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0.14502603694273414</v>
      </c>
      <c r="AD18">
        <f t="shared" si="1"/>
        <v>16.335205433822505</v>
      </c>
      <c r="AE18">
        <f>'IDT-1'!D18</f>
        <v>0</v>
      </c>
      <c r="AF18" s="24"/>
      <c r="AG18">
        <f t="shared" si="2"/>
        <v>16.335205433822505</v>
      </c>
      <c r="AI18" s="34">
        <f>PXIL!L18</f>
        <v>0</v>
      </c>
      <c r="AJ18" s="34">
        <f>PXIL!R18</f>
        <v>0</v>
      </c>
      <c r="AK18" s="34">
        <f>RTM_IEX!L18</f>
        <v>4.0599999999999996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7.42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0.14502603694273414</v>
      </c>
      <c r="AD19">
        <f t="shared" si="1"/>
        <v>16.335205433822505</v>
      </c>
      <c r="AE19">
        <f>'IDT-1'!D19</f>
        <v>0</v>
      </c>
      <c r="AF19" s="24"/>
      <c r="AG19">
        <f t="shared" si="2"/>
        <v>16.335205433822505</v>
      </c>
      <c r="AI19" s="34">
        <f>PXIL!L19</f>
        <v>0</v>
      </c>
      <c r="AJ19" s="34">
        <f>PXIL!R19</f>
        <v>0</v>
      </c>
      <c r="AK19" s="34">
        <f>RTM_IEX!L19</f>
        <v>4.0599999999999996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7.42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0.14502603694273414</v>
      </c>
      <c r="AD20">
        <f t="shared" si="1"/>
        <v>16.335205433822505</v>
      </c>
      <c r="AE20">
        <f>'IDT-1'!D20</f>
        <v>0</v>
      </c>
      <c r="AF20" s="24"/>
      <c r="AG20">
        <f t="shared" si="2"/>
        <v>16.335205433822505</v>
      </c>
      <c r="AI20" s="34">
        <f>PXIL!L20</f>
        <v>0</v>
      </c>
      <c r="AJ20" s="34">
        <f>PXIL!R20</f>
        <v>0</v>
      </c>
      <c r="AK20" s="34">
        <f>RTM_IEX!L20</f>
        <v>4.0599999999999996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7.42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0.14502603694273414</v>
      </c>
      <c r="AD21">
        <f t="shared" si="1"/>
        <v>16.335205433822505</v>
      </c>
      <c r="AE21">
        <f>'IDT-1'!D21</f>
        <v>0</v>
      </c>
      <c r="AF21" s="24"/>
      <c r="AG21">
        <f t="shared" si="2"/>
        <v>16.335205433822505</v>
      </c>
      <c r="AI21" s="34">
        <f>PXIL!L21</f>
        <v>0</v>
      </c>
      <c r="AJ21" s="34">
        <f>PXIL!R21</f>
        <v>0</v>
      </c>
      <c r="AK21" s="34">
        <f>RTM_IEX!L21</f>
        <v>4.0599999999999996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7.42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0.15435403694273414</v>
      </c>
      <c r="AD22">
        <f t="shared" si="1"/>
        <v>17.385877433822507</v>
      </c>
      <c r="AE22">
        <f>'IDT-1'!D22</f>
        <v>0</v>
      </c>
      <c r="AF22" s="24"/>
      <c r="AG22">
        <f t="shared" si="2"/>
        <v>17.385877433822507</v>
      </c>
      <c r="AI22" s="34">
        <f>PXIL!L22</f>
        <v>0</v>
      </c>
      <c r="AJ22" s="34">
        <f>PXIL!R22</f>
        <v>0</v>
      </c>
      <c r="AK22" s="34">
        <f>RTM_IEX!L22</f>
        <v>5.12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7.42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0.15866603694273412</v>
      </c>
      <c r="AD23">
        <f t="shared" si="1"/>
        <v>17.871565433822507</v>
      </c>
      <c r="AE23">
        <f>'IDT-1'!D23</f>
        <v>0</v>
      </c>
      <c r="AF23" s="24"/>
      <c r="AG23">
        <f t="shared" si="2"/>
        <v>17.871565433822507</v>
      </c>
      <c r="AI23" s="34">
        <f>PXIL!L23</f>
        <v>0</v>
      </c>
      <c r="AJ23" s="34">
        <f>PXIL!R23</f>
        <v>0</v>
      </c>
      <c r="AK23" s="34">
        <f>RTM_IEX!L23</f>
        <v>5.61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7.42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0.16201003694273414</v>
      </c>
      <c r="AD24">
        <f t="shared" si="1"/>
        <v>18.248221433822504</v>
      </c>
      <c r="AE24">
        <f>'IDT-1'!D24</f>
        <v>0</v>
      </c>
      <c r="AF24" s="24"/>
      <c r="AG24">
        <f t="shared" si="2"/>
        <v>18.248221433822504</v>
      </c>
      <c r="AI24" s="34">
        <f>PXIL!L24</f>
        <v>0</v>
      </c>
      <c r="AJ24" s="34">
        <f>PXIL!R24</f>
        <v>0</v>
      </c>
      <c r="AK24" s="34">
        <f>RTM_IEX!L24</f>
        <v>5.99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7.42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0.17565003694273412</v>
      </c>
      <c r="AD25">
        <f t="shared" si="1"/>
        <v>19.784581433822506</v>
      </c>
      <c r="AE25">
        <f>'IDT-1'!D25</f>
        <v>0</v>
      </c>
      <c r="AF25" s="24"/>
      <c r="AG25">
        <f t="shared" si="2"/>
        <v>19.784581433822506</v>
      </c>
      <c r="AI25" s="34">
        <f>PXIL!L25</f>
        <v>0</v>
      </c>
      <c r="AJ25" s="34">
        <f>PXIL!R25</f>
        <v>0</v>
      </c>
      <c r="AK25" s="34">
        <f>RTM_IEX!L25</f>
        <v>7.54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7.42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0.17732203694273413</v>
      </c>
      <c r="AD26">
        <f t="shared" si="1"/>
        <v>19.972909433822508</v>
      </c>
      <c r="AE26">
        <f>'IDT-1'!D26</f>
        <v>0</v>
      </c>
      <c r="AF26" s="24"/>
      <c r="AG26">
        <f t="shared" si="2"/>
        <v>19.972909433822508</v>
      </c>
      <c r="AI26" s="34">
        <f>PXIL!L26</f>
        <v>0</v>
      </c>
      <c r="AJ26" s="34">
        <f>PXIL!R26</f>
        <v>0</v>
      </c>
      <c r="AK26" s="34">
        <f>RTM_IEX!L26</f>
        <v>7.73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7.42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0.18163403694273414</v>
      </c>
      <c r="AD27">
        <f t="shared" si="1"/>
        <v>20.458597433822508</v>
      </c>
      <c r="AE27">
        <f>'IDT-1'!D27</f>
        <v>0</v>
      </c>
      <c r="AF27" s="24"/>
      <c r="AG27">
        <f t="shared" si="2"/>
        <v>20.458597433822508</v>
      </c>
      <c r="AI27" s="34">
        <f>PXIL!L27</f>
        <v>0</v>
      </c>
      <c r="AJ27" s="34">
        <f>PXIL!R27</f>
        <v>0</v>
      </c>
      <c r="AK27" s="34">
        <f>RTM_IEX!L27</f>
        <v>8.2200000000000006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7.42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0.18585803694273412</v>
      </c>
      <c r="AD28">
        <f t="shared" si="1"/>
        <v>20.934373433822508</v>
      </c>
      <c r="AE28">
        <f>'IDT-1'!D28</f>
        <v>0</v>
      </c>
      <c r="AF28" s="24"/>
      <c r="AG28">
        <f t="shared" si="2"/>
        <v>20.934373433822508</v>
      </c>
      <c r="AI28" s="34">
        <f>PXIL!L28</f>
        <v>0</v>
      </c>
      <c r="AJ28" s="34">
        <f>PXIL!R28</f>
        <v>0</v>
      </c>
      <c r="AK28" s="34">
        <f>RTM_IEX!L28</f>
        <v>8.6999999999999993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7.42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0.18585803694273412</v>
      </c>
      <c r="AD29">
        <f t="shared" si="1"/>
        <v>20.934373433822508</v>
      </c>
      <c r="AE29">
        <f>'IDT-1'!D29</f>
        <v>0</v>
      </c>
      <c r="AF29" s="24"/>
      <c r="AG29">
        <f t="shared" si="2"/>
        <v>20.934373433822508</v>
      </c>
      <c r="AI29" s="34">
        <f>PXIL!L29</f>
        <v>0</v>
      </c>
      <c r="AJ29" s="34">
        <f>PXIL!R29</f>
        <v>0</v>
      </c>
      <c r="AK29" s="34">
        <f>RTM_IEX!L29</f>
        <v>8.6999999999999993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7.42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0.19008203694273412</v>
      </c>
      <c r="AD30">
        <f t="shared" si="1"/>
        <v>21.410149433822507</v>
      </c>
      <c r="AE30">
        <f>'IDT-1'!D30</f>
        <v>0</v>
      </c>
      <c r="AF30" s="24"/>
      <c r="AG30">
        <f t="shared" si="2"/>
        <v>21.410149433822507</v>
      </c>
      <c r="AI30" s="34">
        <f>PXIL!L30</f>
        <v>0</v>
      </c>
      <c r="AJ30" s="34">
        <f>PXIL!R30</f>
        <v>0</v>
      </c>
      <c r="AK30" s="34">
        <f>RTM_IEX!L30</f>
        <v>9.18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7.42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0.42</v>
      </c>
      <c r="AB31" s="75">
        <f>-STOA!R31</f>
        <v>0</v>
      </c>
      <c r="AC31">
        <f t="shared" si="0"/>
        <v>0.18533003694273414</v>
      </c>
      <c r="AD31">
        <f t="shared" si="1"/>
        <v>20.874901433822508</v>
      </c>
      <c r="AE31">
        <f>'IDT-1'!D31</f>
        <v>0</v>
      </c>
      <c r="AF31" s="24"/>
      <c r="AG31">
        <f t="shared" si="2"/>
        <v>20.874901433822508</v>
      </c>
      <c r="AI31" s="34">
        <f>PXIL!L31</f>
        <v>0</v>
      </c>
      <c r="AJ31" s="34">
        <f>PXIL!R31</f>
        <v>0</v>
      </c>
      <c r="AK31" s="34">
        <f>RTM_IEX!L31</f>
        <v>8.2200000000000006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7.42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0.64</v>
      </c>
      <c r="AB32" s="75">
        <f>-STOA!R32</f>
        <v>0</v>
      </c>
      <c r="AC32">
        <f t="shared" si="0"/>
        <v>0.18040203694273416</v>
      </c>
      <c r="AD32">
        <f t="shared" si="1"/>
        <v>20.319829433822509</v>
      </c>
      <c r="AE32">
        <f>'IDT-1'!D32</f>
        <v>0</v>
      </c>
      <c r="AF32" s="24"/>
      <c r="AG32">
        <f t="shared" si="2"/>
        <v>20.319829433822509</v>
      </c>
      <c r="AI32" s="34">
        <f>PXIL!L32</f>
        <v>0</v>
      </c>
      <c r="AJ32" s="34">
        <f>PXIL!R32</f>
        <v>0</v>
      </c>
      <c r="AK32" s="34">
        <f>RTM_IEX!L32</f>
        <v>7.44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7.42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0.82</v>
      </c>
      <c r="AB33" s="75">
        <f>-STOA!R33</f>
        <v>0</v>
      </c>
      <c r="AC33">
        <f t="shared" si="0"/>
        <v>0.19474603694273412</v>
      </c>
      <c r="AD33">
        <f t="shared" si="1"/>
        <v>21.935485433822507</v>
      </c>
      <c r="AE33">
        <f>'IDT-1'!D33</f>
        <v>0</v>
      </c>
      <c r="AF33" s="24"/>
      <c r="AG33">
        <f t="shared" si="2"/>
        <v>21.935485433822507</v>
      </c>
      <c r="AI33" s="34">
        <f>PXIL!L33</f>
        <v>0</v>
      </c>
      <c r="AJ33" s="34">
        <f>PXIL!R33</f>
        <v>0</v>
      </c>
      <c r="AK33" s="34">
        <f>RTM_IEX!L33</f>
        <v>8.89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7.42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1.1200000000000001</v>
      </c>
      <c r="AB34" s="75">
        <f>-STOA!R34</f>
        <v>0</v>
      </c>
      <c r="AC34">
        <f t="shared" si="0"/>
        <v>0.20504203694273415</v>
      </c>
      <c r="AD34">
        <f t="shared" si="1"/>
        <v>23.095189433822505</v>
      </c>
      <c r="AE34">
        <f>'IDT-1'!D34</f>
        <v>0</v>
      </c>
      <c r="AF34" s="24"/>
      <c r="AG34">
        <f t="shared" si="2"/>
        <v>23.095189433822505</v>
      </c>
      <c r="AI34" s="34">
        <f>PXIL!L34</f>
        <v>0</v>
      </c>
      <c r="AJ34" s="34">
        <f>PXIL!R34</f>
        <v>0</v>
      </c>
      <c r="AK34" s="34">
        <f>RTM_IEX!L34</f>
        <v>9.76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7.42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1.51</v>
      </c>
      <c r="AB35" s="75">
        <f>-STOA!R35</f>
        <v>0</v>
      </c>
      <c r="AC35">
        <f t="shared" si="0"/>
        <v>0.20847403694273414</v>
      </c>
      <c r="AD35">
        <f t="shared" si="1"/>
        <v>23.481757433822505</v>
      </c>
      <c r="AE35">
        <f>'IDT-1'!D35</f>
        <v>0</v>
      </c>
      <c r="AF35" s="24"/>
      <c r="AG35">
        <f t="shared" si="2"/>
        <v>23.481757433822505</v>
      </c>
      <c r="AI35" s="34">
        <f>PXIL!L35</f>
        <v>0</v>
      </c>
      <c r="AJ35" s="34">
        <f>PXIL!R35</f>
        <v>0</v>
      </c>
      <c r="AK35" s="34">
        <f>RTM_IEX!L35</f>
        <v>9.76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7.42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1.69</v>
      </c>
      <c r="AB36" s="75">
        <f>-STOA!R36</f>
        <v>0</v>
      </c>
      <c r="AC36">
        <f t="shared" si="0"/>
        <v>0.23223403694273415</v>
      </c>
      <c r="AD36">
        <f t="shared" si="1"/>
        <v>26.157997433822505</v>
      </c>
      <c r="AE36">
        <f>'IDT-1'!D36</f>
        <v>0</v>
      </c>
      <c r="AF36" s="24"/>
      <c r="AG36">
        <f t="shared" si="2"/>
        <v>26.157997433822505</v>
      </c>
      <c r="AI36" s="34">
        <f>PXIL!L36</f>
        <v>0</v>
      </c>
      <c r="AJ36" s="34">
        <f>PXIL!R36</f>
        <v>0</v>
      </c>
      <c r="AK36" s="34">
        <f>RTM_IEX!L36</f>
        <v>12.28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7.42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1.63</v>
      </c>
      <c r="AB37" s="75">
        <f>-STOA!R37</f>
        <v>0</v>
      </c>
      <c r="AC37">
        <f t="shared" si="0"/>
        <v>0.23936203694273411</v>
      </c>
      <c r="AD37">
        <f t="shared" si="1"/>
        <v>26.960869433822506</v>
      </c>
      <c r="AE37">
        <f>'IDT-1'!D37</f>
        <v>0</v>
      </c>
      <c r="AF37" s="24"/>
      <c r="AG37">
        <f t="shared" si="2"/>
        <v>26.960869433822506</v>
      </c>
      <c r="AI37" s="34">
        <f>PXIL!L37</f>
        <v>0</v>
      </c>
      <c r="AJ37" s="34">
        <f>PXIL!R37</f>
        <v>0</v>
      </c>
      <c r="AK37" s="34">
        <f>RTM_IEX!L37</f>
        <v>13.15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7.42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1.72</v>
      </c>
      <c r="AB38" s="75">
        <f>-STOA!R38</f>
        <v>0</v>
      </c>
      <c r="AC38">
        <f t="shared" si="0"/>
        <v>0.24270603694273413</v>
      </c>
      <c r="AD38">
        <f t="shared" si="1"/>
        <v>27.337525433822506</v>
      </c>
      <c r="AE38">
        <f>'IDT-1'!D38</f>
        <v>0</v>
      </c>
      <c r="AF38" s="24"/>
      <c r="AG38">
        <f t="shared" si="2"/>
        <v>27.337525433822506</v>
      </c>
      <c r="AI38" s="34">
        <f>PXIL!L38</f>
        <v>0</v>
      </c>
      <c r="AJ38" s="34">
        <f>PXIL!R38</f>
        <v>0</v>
      </c>
      <c r="AK38" s="34">
        <f>RTM_IEX!L38</f>
        <v>13.44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7.42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2.21</v>
      </c>
      <c r="AB39" s="75">
        <f>-STOA!R39</f>
        <v>0</v>
      </c>
      <c r="AC39">
        <f t="shared" si="0"/>
        <v>0.25036203694273418</v>
      </c>
      <c r="AD39">
        <f t="shared" si="1"/>
        <v>28.199869433822506</v>
      </c>
      <c r="AE39">
        <f>'IDT-1'!D39</f>
        <v>0</v>
      </c>
      <c r="AF39" s="24"/>
      <c r="AG39">
        <f t="shared" si="2"/>
        <v>28.199869433822506</v>
      </c>
      <c r="AI39" s="34">
        <f>PXIL!L39</f>
        <v>0</v>
      </c>
      <c r="AJ39" s="34">
        <f>PXIL!R39</f>
        <v>0</v>
      </c>
      <c r="AK39" s="34">
        <f>RTM_IEX!L39</f>
        <v>13.82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7.42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2.61</v>
      </c>
      <c r="AB40" s="75">
        <f>-STOA!R40</f>
        <v>0</v>
      </c>
      <c r="AC40">
        <f t="shared" si="0"/>
        <v>0.25731403694273414</v>
      </c>
      <c r="AD40">
        <f t="shared" si="1"/>
        <v>28.982917433822507</v>
      </c>
      <c r="AE40">
        <f>'IDT-1'!D40</f>
        <v>0</v>
      </c>
      <c r="AF40" s="24"/>
      <c r="AG40">
        <f t="shared" si="2"/>
        <v>28.982917433822507</v>
      </c>
      <c r="AI40" s="34">
        <f>PXIL!L40</f>
        <v>0</v>
      </c>
      <c r="AJ40" s="34">
        <f>PXIL!R40</f>
        <v>0</v>
      </c>
      <c r="AK40" s="34">
        <f>RTM_IEX!L40</f>
        <v>14.21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7.42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3.57</v>
      </c>
      <c r="AB41" s="75">
        <f>-STOA!R41</f>
        <v>0</v>
      </c>
      <c r="AC41">
        <f t="shared" si="0"/>
        <v>0.25977803694273416</v>
      </c>
      <c r="AD41">
        <f t="shared" si="1"/>
        <v>29.260453433822505</v>
      </c>
      <c r="AE41">
        <f>'IDT-1'!D41</f>
        <v>0</v>
      </c>
      <c r="AF41" s="24"/>
      <c r="AG41">
        <f t="shared" si="2"/>
        <v>29.260453433822505</v>
      </c>
      <c r="AI41" s="34">
        <f>PXIL!L41</f>
        <v>0</v>
      </c>
      <c r="AJ41" s="34">
        <f>PXIL!R41</f>
        <v>0</v>
      </c>
      <c r="AK41" s="34">
        <f>RTM_IEX!L41</f>
        <v>13.53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7.42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4.78</v>
      </c>
      <c r="AB42" s="75">
        <f>-STOA!R42</f>
        <v>0</v>
      </c>
      <c r="AC42">
        <f t="shared" si="0"/>
        <v>0.25942603694273414</v>
      </c>
      <c r="AD42">
        <f t="shared" si="1"/>
        <v>29.220805433822505</v>
      </c>
      <c r="AE42">
        <f>'IDT-1'!D42</f>
        <v>0</v>
      </c>
      <c r="AF42" s="24"/>
      <c r="AG42">
        <f t="shared" si="2"/>
        <v>29.220805433822505</v>
      </c>
      <c r="AI42" s="34">
        <f>PXIL!L42</f>
        <v>0</v>
      </c>
      <c r="AJ42" s="34">
        <f>PXIL!R42</f>
        <v>0</v>
      </c>
      <c r="AK42" s="34">
        <f>RTM_IEX!L42</f>
        <v>12.28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7.3295177948819159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4.7</v>
      </c>
      <c r="AB43" s="75">
        <f>-STOA!R43</f>
        <v>0</v>
      </c>
      <c r="AC43">
        <f t="shared" si="0"/>
        <v>0.27323779353769501</v>
      </c>
      <c r="AD43">
        <f t="shared" si="1"/>
        <v>30.776511472109462</v>
      </c>
      <c r="AE43">
        <f>'IDT-1'!D43</f>
        <v>0</v>
      </c>
      <c r="AF43" s="24"/>
      <c r="AG43">
        <f t="shared" si="2"/>
        <v>30.776511472109462</v>
      </c>
      <c r="AI43" s="34">
        <f>PXIL!L43</f>
        <v>0</v>
      </c>
      <c r="AJ43" s="34">
        <f>PXIL!R43</f>
        <v>0</v>
      </c>
      <c r="AK43" s="34">
        <f>RTM_IEX!L43</f>
        <v>14.02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7.3295177948819159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3.97</v>
      </c>
      <c r="AB44" s="75">
        <f>-STOA!R44</f>
        <v>0</v>
      </c>
      <c r="AC44">
        <f t="shared" si="0"/>
        <v>0.27358979353769497</v>
      </c>
      <c r="AD44">
        <f t="shared" si="1"/>
        <v>30.816159472109462</v>
      </c>
      <c r="AE44">
        <f>'IDT-1'!D44</f>
        <v>0</v>
      </c>
      <c r="AF44" s="24"/>
      <c r="AG44">
        <f t="shared" si="2"/>
        <v>30.816159472109462</v>
      </c>
      <c r="AI44" s="34">
        <f>PXIL!L44</f>
        <v>0</v>
      </c>
      <c r="AJ44" s="34">
        <f>PXIL!R44</f>
        <v>0</v>
      </c>
      <c r="AK44" s="34">
        <f>RTM_IEX!L44</f>
        <v>14.79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7.3295177948819159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4.79</v>
      </c>
      <c r="AB45" s="75">
        <f>-STOA!R45</f>
        <v>0</v>
      </c>
      <c r="AC45">
        <f t="shared" si="0"/>
        <v>0.27737379353769498</v>
      </c>
      <c r="AD45">
        <f t="shared" si="1"/>
        <v>31.242375472109462</v>
      </c>
      <c r="AE45">
        <f>'IDT-1'!D45</f>
        <v>0</v>
      </c>
      <c r="AF45" s="24"/>
      <c r="AG45">
        <f t="shared" si="2"/>
        <v>31.242375472109462</v>
      </c>
      <c r="AI45" s="34">
        <f>PXIL!L45</f>
        <v>0</v>
      </c>
      <c r="AJ45" s="34">
        <f>PXIL!R45</f>
        <v>0</v>
      </c>
      <c r="AK45" s="34">
        <f>RTM_IEX!L45</f>
        <v>14.4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7.3295177948819159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5.5</v>
      </c>
      <c r="AB46" s="75">
        <f>-STOA!R46</f>
        <v>0</v>
      </c>
      <c r="AC46">
        <f t="shared" si="0"/>
        <v>0.275173793537695</v>
      </c>
      <c r="AD46">
        <f t="shared" si="1"/>
        <v>30.99457547210946</v>
      </c>
      <c r="AE46">
        <f>'IDT-1'!D46</f>
        <v>0</v>
      </c>
      <c r="AF46" s="24"/>
      <c r="AG46">
        <f t="shared" si="2"/>
        <v>30.99457547210946</v>
      </c>
      <c r="AI46" s="34">
        <f>PXIL!L46</f>
        <v>0</v>
      </c>
      <c r="AJ46" s="34">
        <f>PXIL!R46</f>
        <v>0</v>
      </c>
      <c r="AK46" s="34">
        <f>RTM_IEX!L46</f>
        <v>13.44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7.3295177948819159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6.78</v>
      </c>
      <c r="AB47" s="75">
        <f>-STOA!R47</f>
        <v>0</v>
      </c>
      <c r="AC47">
        <f t="shared" si="0"/>
        <v>0.295765793537695</v>
      </c>
      <c r="AD47">
        <f t="shared" si="1"/>
        <v>33.313983472109456</v>
      </c>
      <c r="AE47">
        <f>'IDT-1'!D47</f>
        <v>0</v>
      </c>
      <c r="AF47" s="24"/>
      <c r="AG47">
        <f t="shared" si="2"/>
        <v>33.313983472109456</v>
      </c>
      <c r="AI47" s="34">
        <f>PXIL!L47</f>
        <v>0</v>
      </c>
      <c r="AJ47" s="34">
        <f>PXIL!R47</f>
        <v>0</v>
      </c>
      <c r="AK47" s="34">
        <f>RTM_IEX!L47</f>
        <v>14.5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7.3295177948819159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6.02</v>
      </c>
      <c r="AB48" s="75">
        <f>-STOA!R48</f>
        <v>0</v>
      </c>
      <c r="AC48">
        <f t="shared" si="0"/>
        <v>0.29761379353769501</v>
      </c>
      <c r="AD48">
        <f t="shared" si="1"/>
        <v>33.522135472109461</v>
      </c>
      <c r="AE48">
        <f>'IDT-1'!D48</f>
        <v>0</v>
      </c>
      <c r="AF48" s="24"/>
      <c r="AG48">
        <f t="shared" si="2"/>
        <v>33.522135472109461</v>
      </c>
      <c r="AI48" s="34">
        <f>PXIL!L48</f>
        <v>0</v>
      </c>
      <c r="AJ48" s="34">
        <f>PXIL!R48</f>
        <v>0</v>
      </c>
      <c r="AK48" s="34">
        <f>RTM_IEX!L48</f>
        <v>15.47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7.3295177948819159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5.45</v>
      </c>
      <c r="AB49" s="75">
        <f>-STOA!R49</f>
        <v>0</v>
      </c>
      <c r="AC49">
        <f t="shared" si="0"/>
        <v>0.29259779353769499</v>
      </c>
      <c r="AD49">
        <f t="shared" si="1"/>
        <v>32.957151472109466</v>
      </c>
      <c r="AE49">
        <f>'IDT-1'!D49</f>
        <v>0</v>
      </c>
      <c r="AF49" s="24"/>
      <c r="AG49">
        <f t="shared" si="2"/>
        <v>32.957151472109466</v>
      </c>
      <c r="AI49" s="34">
        <f>PXIL!L49</f>
        <v>0</v>
      </c>
      <c r="AJ49" s="34">
        <f>PXIL!R49</f>
        <v>0</v>
      </c>
      <c r="AK49" s="34">
        <f>RTM_IEX!L49</f>
        <v>15.47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7.3295177948819159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6.84</v>
      </c>
      <c r="AB50" s="75">
        <f>-STOA!R50</f>
        <v>0</v>
      </c>
      <c r="AC50">
        <f t="shared" si="0"/>
        <v>0.30482979353769502</v>
      </c>
      <c r="AD50">
        <f t="shared" si="1"/>
        <v>34.334919472109462</v>
      </c>
      <c r="AE50">
        <f>'IDT-1'!D50</f>
        <v>0</v>
      </c>
      <c r="AF50" s="24"/>
      <c r="AG50">
        <f t="shared" si="2"/>
        <v>34.334919472109462</v>
      </c>
      <c r="AI50" s="34">
        <f>PXIL!L50</f>
        <v>0</v>
      </c>
      <c r="AJ50" s="34">
        <f>PXIL!R50</f>
        <v>0</v>
      </c>
      <c r="AK50" s="34">
        <f>RTM_IEX!L50</f>
        <v>15.47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5.38</v>
      </c>
      <c r="AB51" s="75">
        <f>-STOA!R51</f>
        <v>0</v>
      </c>
      <c r="AC51">
        <f t="shared" si="0"/>
        <v>0.3160980369427342</v>
      </c>
      <c r="AD51">
        <f t="shared" si="1"/>
        <v>35.604133433822511</v>
      </c>
      <c r="AE51">
        <f>'IDT-1'!D51</f>
        <v>0</v>
      </c>
      <c r="AF51" s="24"/>
      <c r="AG51">
        <f t="shared" si="2"/>
        <v>35.604133433822511</v>
      </c>
      <c r="AI51" s="34">
        <f>PXIL!L51</f>
        <v>0</v>
      </c>
      <c r="AJ51" s="34">
        <f>PXIL!R51</f>
        <v>0</v>
      </c>
      <c r="AK51" s="34">
        <f>RTM_IEX!L51</f>
        <v>16.43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8.19</v>
      </c>
      <c r="AB52" s="75">
        <f>-STOA!R52</f>
        <v>0</v>
      </c>
      <c r="AC52">
        <f t="shared" si="0"/>
        <v>0.31530603694273412</v>
      </c>
      <c r="AD52">
        <f t="shared" si="1"/>
        <v>35.514925433822505</v>
      </c>
      <c r="AE52">
        <f>'IDT-1'!D52</f>
        <v>0</v>
      </c>
      <c r="AF52" s="24"/>
      <c r="AG52">
        <f t="shared" si="2"/>
        <v>35.514925433822505</v>
      </c>
      <c r="AI52" s="34">
        <f>PXIL!L52</f>
        <v>0</v>
      </c>
      <c r="AJ52" s="34">
        <f>PXIL!R52</f>
        <v>0</v>
      </c>
      <c r="AK52" s="34">
        <f>RTM_IEX!L52</f>
        <v>13.53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6.93</v>
      </c>
      <c r="AB53" s="75">
        <f>-STOA!R53</f>
        <v>0</v>
      </c>
      <c r="AC53">
        <f t="shared" si="0"/>
        <v>0.28723403694273414</v>
      </c>
      <c r="AD53">
        <f t="shared" si="1"/>
        <v>32.352997433822509</v>
      </c>
      <c r="AE53">
        <f>'IDT-1'!D53</f>
        <v>0</v>
      </c>
      <c r="AF53" s="24"/>
      <c r="AG53">
        <f t="shared" si="2"/>
        <v>32.352997433822509</v>
      </c>
      <c r="AI53" s="34">
        <f>PXIL!L53</f>
        <v>0</v>
      </c>
      <c r="AJ53" s="34">
        <f>PXIL!R53</f>
        <v>0</v>
      </c>
      <c r="AK53" s="34">
        <f>RTM_IEX!L53</f>
        <v>11.6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7.82</v>
      </c>
      <c r="AB54" s="75">
        <f>-STOA!R54</f>
        <v>0</v>
      </c>
      <c r="AC54">
        <f t="shared" si="0"/>
        <v>0.28653003694273416</v>
      </c>
      <c r="AD54">
        <f t="shared" si="1"/>
        <v>32.273701433822509</v>
      </c>
      <c r="AE54">
        <f>'IDT-1'!D54</f>
        <v>0</v>
      </c>
      <c r="AF54" s="24"/>
      <c r="AG54">
        <f t="shared" si="2"/>
        <v>32.273701433822509</v>
      </c>
      <c r="AI54" s="34">
        <f>PXIL!L54</f>
        <v>0</v>
      </c>
      <c r="AJ54" s="34">
        <f>PXIL!R54</f>
        <v>0</v>
      </c>
      <c r="AK54" s="34">
        <f>RTM_IEX!L54</f>
        <v>10.63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9.1193920405306308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5.86</v>
      </c>
      <c r="AB55" s="75">
        <f>-STOA!R55</f>
        <v>0</v>
      </c>
      <c r="AC55">
        <f t="shared" si="0"/>
        <v>0.28643668689940371</v>
      </c>
      <c r="AD55">
        <f t="shared" si="1"/>
        <v>32.26318682439647</v>
      </c>
      <c r="AE55">
        <f>'IDT-1'!D55</f>
        <v>0</v>
      </c>
      <c r="AF55" s="24"/>
      <c r="AG55">
        <f t="shared" si="2"/>
        <v>32.26318682439647</v>
      </c>
      <c r="AI55" s="34">
        <f>PXIL!L55</f>
        <v>0</v>
      </c>
      <c r="AJ55" s="34">
        <f>PXIL!R55</f>
        <v>0</v>
      </c>
      <c r="AK55" s="34">
        <f>RTM_IEX!L55</f>
        <v>12.57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9.1193920405306308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6.24</v>
      </c>
      <c r="AB56" s="75">
        <f>-STOA!R56</f>
        <v>0</v>
      </c>
      <c r="AC56">
        <f t="shared" si="0"/>
        <v>0.28978068689940367</v>
      </c>
      <c r="AD56">
        <f t="shared" si="1"/>
        <v>32.639842824396467</v>
      </c>
      <c r="AE56">
        <f>'IDT-1'!D56</f>
        <v>0</v>
      </c>
      <c r="AF56" s="24"/>
      <c r="AG56">
        <f t="shared" si="2"/>
        <v>32.639842824396467</v>
      </c>
      <c r="AI56" s="34">
        <f>PXIL!L56</f>
        <v>0</v>
      </c>
      <c r="AJ56" s="34">
        <f>PXIL!R56</f>
        <v>0</v>
      </c>
      <c r="AK56" s="34">
        <f>RTM_IEX!L56</f>
        <v>12.57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8.98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7.09</v>
      </c>
      <c r="AB57" s="75">
        <f>-STOA!R57</f>
        <v>0</v>
      </c>
      <c r="AC57">
        <f t="shared" si="0"/>
        <v>0.28327403694273412</v>
      </c>
      <c r="AD57">
        <f t="shared" si="1"/>
        <v>31.906957433822505</v>
      </c>
      <c r="AE57">
        <f>'IDT-1'!D57</f>
        <v>0</v>
      </c>
      <c r="AF57" s="24"/>
      <c r="AG57">
        <f t="shared" si="2"/>
        <v>31.906957433822505</v>
      </c>
      <c r="AI57" s="34">
        <f>PXIL!L57</f>
        <v>0</v>
      </c>
      <c r="AJ57" s="34">
        <f>PXIL!R57</f>
        <v>0</v>
      </c>
      <c r="AK57" s="34">
        <f>RTM_IEX!L57</f>
        <v>11.12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8.98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8.42</v>
      </c>
      <c r="AB58" s="75">
        <f>-STOA!R58</f>
        <v>0</v>
      </c>
      <c r="AC58">
        <f t="shared" si="0"/>
        <v>0.28221803694273417</v>
      </c>
      <c r="AD58">
        <f t="shared" si="1"/>
        <v>31.78801343382251</v>
      </c>
      <c r="AE58">
        <f>'IDT-1'!D58</f>
        <v>0</v>
      </c>
      <c r="AF58" s="24"/>
      <c r="AG58">
        <f t="shared" si="2"/>
        <v>31.78801343382251</v>
      </c>
      <c r="AI58" s="34">
        <f>PXIL!L58</f>
        <v>0</v>
      </c>
      <c r="AJ58" s="34">
        <f>PXIL!R58</f>
        <v>0</v>
      </c>
      <c r="AK58" s="34">
        <f>RTM_IEX!L58</f>
        <v>9.67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8.98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7.01</v>
      </c>
      <c r="AB59" s="75">
        <f>-STOA!R59</f>
        <v>0</v>
      </c>
      <c r="AC59">
        <f t="shared" si="0"/>
        <v>0.28257003694273414</v>
      </c>
      <c r="AD59">
        <f t="shared" si="1"/>
        <v>31.827661433822509</v>
      </c>
      <c r="AE59">
        <f>'IDT-1'!D59</f>
        <v>0</v>
      </c>
      <c r="AF59" s="24"/>
      <c r="AG59">
        <f t="shared" si="2"/>
        <v>31.827661433822509</v>
      </c>
      <c r="AI59" s="34">
        <f>PXIL!L59</f>
        <v>0</v>
      </c>
      <c r="AJ59" s="34">
        <f>PXIL!R59</f>
        <v>0</v>
      </c>
      <c r="AK59" s="34">
        <f>RTM_IEX!L59</f>
        <v>11.12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8.98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6.49</v>
      </c>
      <c r="AB60" s="75">
        <f>-STOA!R60</f>
        <v>0</v>
      </c>
      <c r="AC60">
        <f t="shared" si="0"/>
        <v>0.28221803694273417</v>
      </c>
      <c r="AD60">
        <f t="shared" si="1"/>
        <v>31.78801343382251</v>
      </c>
      <c r="AE60">
        <f>'IDT-1'!D60</f>
        <v>0</v>
      </c>
      <c r="AF60" s="24"/>
      <c r="AG60">
        <f t="shared" si="2"/>
        <v>31.78801343382251</v>
      </c>
      <c r="AI60" s="34">
        <f>PXIL!L60</f>
        <v>0</v>
      </c>
      <c r="AJ60" s="34">
        <f>PXIL!R60</f>
        <v>0</v>
      </c>
      <c r="AK60" s="34">
        <f>RTM_IEX!L60</f>
        <v>11.6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8.98</v>
      </c>
      <c r="H61">
        <f>PPCL_Spot!R61</f>
        <v>0</v>
      </c>
      <c r="I61">
        <f>Bawana_NG!R61</f>
        <v>4.9997716582180196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5.22</v>
      </c>
      <c r="AB61" s="75">
        <f>-STOA!R61</f>
        <v>0</v>
      </c>
      <c r="AC61">
        <f t="shared" si="0"/>
        <v>0.28379799059231858</v>
      </c>
      <c r="AD61">
        <f t="shared" si="1"/>
        <v>31.965973667625704</v>
      </c>
      <c r="AE61">
        <f>'IDT-1'!D61</f>
        <v>0</v>
      </c>
      <c r="AF61" s="24"/>
      <c r="AG61">
        <f t="shared" si="2"/>
        <v>31.965973667625704</v>
      </c>
      <c r="AI61" s="34">
        <f>PXIL!L61</f>
        <v>0</v>
      </c>
      <c r="AJ61" s="34">
        <f>PXIL!R61</f>
        <v>0</v>
      </c>
      <c r="AK61" s="34">
        <f>RTM_IEX!L61</f>
        <v>13.05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8.98</v>
      </c>
      <c r="H62">
        <f>PPCL_Spot!R62</f>
        <v>0</v>
      </c>
      <c r="I62">
        <f>Bawana_NG!R62</f>
        <v>4.9997716582180196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5.51</v>
      </c>
      <c r="AB62" s="75">
        <f>-STOA!R62</f>
        <v>0</v>
      </c>
      <c r="AC62">
        <f t="shared" si="0"/>
        <v>0.28212599059231858</v>
      </c>
      <c r="AD62">
        <f t="shared" si="1"/>
        <v>31.777645667625698</v>
      </c>
      <c r="AE62">
        <f>'IDT-1'!D62</f>
        <v>0</v>
      </c>
      <c r="AF62" s="24"/>
      <c r="AG62">
        <f t="shared" si="2"/>
        <v>31.777645667625698</v>
      </c>
      <c r="AI62" s="34">
        <f>PXIL!L62</f>
        <v>0</v>
      </c>
      <c r="AJ62" s="34">
        <f>PXIL!R62</f>
        <v>0</v>
      </c>
      <c r="AK62" s="34">
        <f>RTM_IEX!L62</f>
        <v>12.57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8.98</v>
      </c>
      <c r="H63">
        <f>PPCL_Spot!R63</f>
        <v>0</v>
      </c>
      <c r="I63">
        <f>Bawana_NG!R63</f>
        <v>4.9997716582180196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4.38</v>
      </c>
      <c r="AB63" s="75">
        <f>-STOA!R63</f>
        <v>0</v>
      </c>
      <c r="AC63">
        <f t="shared" si="0"/>
        <v>0.28062999059231858</v>
      </c>
      <c r="AD63">
        <f t="shared" si="1"/>
        <v>31.6091416676257</v>
      </c>
      <c r="AE63">
        <f>'IDT-1'!D63</f>
        <v>0</v>
      </c>
      <c r="AF63" s="24"/>
      <c r="AG63">
        <f t="shared" si="2"/>
        <v>31.6091416676257</v>
      </c>
      <c r="AI63" s="34">
        <f>PXIL!L63</f>
        <v>0</v>
      </c>
      <c r="AJ63" s="34">
        <f>PXIL!R63</f>
        <v>0</v>
      </c>
      <c r="AK63" s="34">
        <f>RTM_IEX!L63</f>
        <v>13.53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8.98</v>
      </c>
      <c r="H64">
        <f>PPCL_Spot!R64</f>
        <v>0</v>
      </c>
      <c r="I64">
        <f>Bawana_NG!R64</f>
        <v>4.9997716582180196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4.03</v>
      </c>
      <c r="AB64" s="75">
        <f>-STOA!R64</f>
        <v>0</v>
      </c>
      <c r="AC64">
        <f t="shared" si="0"/>
        <v>0.28186199059231859</v>
      </c>
      <c r="AD64">
        <f t="shared" si="1"/>
        <v>31.747909667625706</v>
      </c>
      <c r="AE64">
        <f>'IDT-1'!D64</f>
        <v>0</v>
      </c>
      <c r="AF64" s="24"/>
      <c r="AG64">
        <f t="shared" si="2"/>
        <v>31.747909667625706</v>
      </c>
      <c r="AI64" s="34">
        <f>PXIL!L64</f>
        <v>0</v>
      </c>
      <c r="AJ64" s="34">
        <f>PXIL!R64</f>
        <v>0</v>
      </c>
      <c r="AK64" s="34">
        <f>RTM_IEX!L64</f>
        <v>14.02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8.98</v>
      </c>
      <c r="H65">
        <f>PPCL_Spot!R65</f>
        <v>0</v>
      </c>
      <c r="I65">
        <f>Bawana_NG!R65</f>
        <v>4.9997716582180196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3.42</v>
      </c>
      <c r="AB65" s="75">
        <f>-STOA!R65</f>
        <v>0</v>
      </c>
      <c r="AC65">
        <f t="shared" si="0"/>
        <v>0.28071799059231861</v>
      </c>
      <c r="AD65">
        <f t="shared" si="1"/>
        <v>31.619053667625703</v>
      </c>
      <c r="AE65">
        <f>'IDT-1'!D65</f>
        <v>0</v>
      </c>
      <c r="AF65" s="24"/>
      <c r="AG65">
        <f t="shared" si="2"/>
        <v>31.619053667625703</v>
      </c>
      <c r="AI65" s="34">
        <f>PXIL!L65</f>
        <v>0</v>
      </c>
      <c r="AJ65" s="34">
        <f>PXIL!R65</f>
        <v>0</v>
      </c>
      <c r="AK65" s="34">
        <f>RTM_IEX!L65</f>
        <v>14.5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8.98</v>
      </c>
      <c r="H66">
        <f>PPCL_Spot!R66</f>
        <v>0</v>
      </c>
      <c r="I66">
        <f>Bawana_NG!R66</f>
        <v>4.9997716582180196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3.62</v>
      </c>
      <c r="AB66" s="75">
        <f>-STOA!R66</f>
        <v>0</v>
      </c>
      <c r="AC66">
        <f t="shared" si="0"/>
        <v>0.2824779905923186</v>
      </c>
      <c r="AD66">
        <f t="shared" si="1"/>
        <v>31.817293667625698</v>
      </c>
      <c r="AE66">
        <f>'IDT-1'!D66</f>
        <v>0</v>
      </c>
      <c r="AF66" s="24"/>
      <c r="AG66">
        <f t="shared" si="2"/>
        <v>31.817293667625698</v>
      </c>
      <c r="AI66" s="34">
        <f>PXIL!L66</f>
        <v>0</v>
      </c>
      <c r="AJ66" s="34">
        <f>PXIL!R66</f>
        <v>0</v>
      </c>
      <c r="AK66" s="34">
        <f>RTM_IEX!L66</f>
        <v>14.5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8.98</v>
      </c>
      <c r="H67">
        <f>PPCL_Spot!R67</f>
        <v>0</v>
      </c>
      <c r="I67">
        <f>Bawana_NG!R67</f>
        <v>4.9997716582180196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4.34</v>
      </c>
      <c r="AB67" s="75">
        <f>-STOA!R67</f>
        <v>0</v>
      </c>
      <c r="AC67">
        <f t="shared" si="0"/>
        <v>0.2845899905923186</v>
      </c>
      <c r="AD67">
        <f t="shared" si="1"/>
        <v>32.055181667625703</v>
      </c>
      <c r="AE67">
        <f>'IDT-1'!D67</f>
        <v>0</v>
      </c>
      <c r="AF67" s="24"/>
      <c r="AG67">
        <f t="shared" si="2"/>
        <v>32.055181667625703</v>
      </c>
      <c r="AI67" s="34">
        <f>PXIL!L67</f>
        <v>0</v>
      </c>
      <c r="AJ67" s="34">
        <f>PXIL!R67</f>
        <v>0</v>
      </c>
      <c r="AK67" s="34">
        <f>RTM_IEX!L67</f>
        <v>14.02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8.98</v>
      </c>
      <c r="H68">
        <f>PPCL_Spot!R68</f>
        <v>0</v>
      </c>
      <c r="I68">
        <f>Bawana_NG!R68</f>
        <v>4.9997716582180196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3.85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0.28027799059231862</v>
      </c>
      <c r="AD68">
        <f t="shared" ref="AD68:AD98" si="4">SUM(B68:AB68,AI68:AR68)-AC68</f>
        <v>31.569493667625704</v>
      </c>
      <c r="AE68">
        <f>'IDT-1'!D68</f>
        <v>0</v>
      </c>
      <c r="AF68" s="24"/>
      <c r="AG68">
        <f t="shared" ref="AG68:AG98" si="5">SUM(AD68:AF68)</f>
        <v>31.569493667625704</v>
      </c>
      <c r="AI68" s="34">
        <f>PXIL!L68</f>
        <v>0</v>
      </c>
      <c r="AJ68" s="34">
        <f>PXIL!R68</f>
        <v>0</v>
      </c>
      <c r="AK68" s="34">
        <f>RTM_IEX!L68</f>
        <v>14.02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8.98</v>
      </c>
      <c r="H69">
        <f>PPCL_Spot!R69</f>
        <v>0</v>
      </c>
      <c r="I69">
        <f>Bawana_NG!R69</f>
        <v>4.9997716582180196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2.65</v>
      </c>
      <c r="AB69" s="75">
        <f>-STOA!R69</f>
        <v>0</v>
      </c>
      <c r="AC69">
        <f t="shared" si="3"/>
        <v>0.26540599059231856</v>
      </c>
      <c r="AD69">
        <f t="shared" si="4"/>
        <v>29.894365667625703</v>
      </c>
      <c r="AE69">
        <f>'IDT-1'!D69</f>
        <v>0</v>
      </c>
      <c r="AF69" s="24"/>
      <c r="AG69">
        <f t="shared" si="5"/>
        <v>29.894365667625703</v>
      </c>
      <c r="AI69" s="34">
        <f>PXIL!L69</f>
        <v>0</v>
      </c>
      <c r="AJ69" s="34">
        <f>PXIL!R69</f>
        <v>0</v>
      </c>
      <c r="AK69" s="34">
        <f>RTM_IEX!L69</f>
        <v>13.53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8.98</v>
      </c>
      <c r="H70">
        <f>PPCL_Spot!R70</f>
        <v>0</v>
      </c>
      <c r="I70">
        <f>Bawana_NG!R70</f>
        <v>4.9997716582180196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1.94</v>
      </c>
      <c r="AB70" s="75">
        <f>-STOA!R70</f>
        <v>0</v>
      </c>
      <c r="AC70">
        <f t="shared" si="3"/>
        <v>0.25915799059231859</v>
      </c>
      <c r="AD70">
        <f t="shared" si="4"/>
        <v>29.190613667625701</v>
      </c>
      <c r="AE70">
        <f>'IDT-1'!D70</f>
        <v>0</v>
      </c>
      <c r="AF70" s="24"/>
      <c r="AG70">
        <f t="shared" si="5"/>
        <v>29.190613667625701</v>
      </c>
      <c r="AI70" s="34">
        <f>PXIL!L70</f>
        <v>0</v>
      </c>
      <c r="AJ70" s="34">
        <f>PXIL!R70</f>
        <v>0</v>
      </c>
      <c r="AK70" s="34">
        <f>RTM_IEX!L70</f>
        <v>13.53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8.98</v>
      </c>
      <c r="H71">
        <f>PPCL_Spot!R71</f>
        <v>0</v>
      </c>
      <c r="I71">
        <f>Bawana_NG!R71</f>
        <v>4.9997716582180196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1.33</v>
      </c>
      <c r="AB71" s="75">
        <f>-STOA!R71</f>
        <v>0</v>
      </c>
      <c r="AC71">
        <f t="shared" si="3"/>
        <v>0.23680599059231858</v>
      </c>
      <c r="AD71">
        <f t="shared" si="4"/>
        <v>26.6729656676257</v>
      </c>
      <c r="AE71">
        <f>'IDT-1'!D71</f>
        <v>0</v>
      </c>
      <c r="AF71" s="24"/>
      <c r="AG71">
        <f t="shared" si="5"/>
        <v>26.6729656676257</v>
      </c>
      <c r="AI71" s="34">
        <f>PXIL!L71</f>
        <v>0</v>
      </c>
      <c r="AJ71" s="34">
        <f>PXIL!R71</f>
        <v>0</v>
      </c>
      <c r="AK71" s="34">
        <f>RTM_IEX!L71</f>
        <v>11.6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9.33</v>
      </c>
      <c r="H72">
        <f>PPCL_Spot!R72</f>
        <v>0</v>
      </c>
      <c r="I72">
        <f>Bawana_NG!R72</f>
        <v>4.9997716582180196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1.1399999999999999</v>
      </c>
      <c r="AB72" s="75">
        <f>-STOA!R72</f>
        <v>0</v>
      </c>
      <c r="AC72">
        <f t="shared" si="3"/>
        <v>0.22967799059231861</v>
      </c>
      <c r="AD72">
        <f t="shared" si="4"/>
        <v>25.870093667625703</v>
      </c>
      <c r="AE72">
        <f>'IDT-1'!D72</f>
        <v>0</v>
      </c>
      <c r="AF72" s="24"/>
      <c r="AG72">
        <f t="shared" si="5"/>
        <v>25.870093667625703</v>
      </c>
      <c r="AI72" s="34">
        <f>PXIL!L72</f>
        <v>0</v>
      </c>
      <c r="AJ72" s="34">
        <f>PXIL!R72</f>
        <v>0</v>
      </c>
      <c r="AK72" s="34">
        <f>RTM_IEX!L72</f>
        <v>10.63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9.1</v>
      </c>
      <c r="H73">
        <f>PPCL_Spot!R73</f>
        <v>0</v>
      </c>
      <c r="I73">
        <f>Bawana_NG!R73</f>
        <v>4.9997716582180196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0.77</v>
      </c>
      <c r="AB73" s="75">
        <f>-STOA!R73</f>
        <v>0</v>
      </c>
      <c r="AC73">
        <f t="shared" si="3"/>
        <v>0.21594999059231859</v>
      </c>
      <c r="AD73">
        <f t="shared" si="4"/>
        <v>24.323821667625701</v>
      </c>
      <c r="AE73">
        <f>'IDT-1'!D73</f>
        <v>0</v>
      </c>
      <c r="AF73" s="24"/>
      <c r="AG73">
        <f t="shared" si="5"/>
        <v>24.323821667625701</v>
      </c>
      <c r="AI73" s="34">
        <f>PXIL!L73</f>
        <v>0</v>
      </c>
      <c r="AJ73" s="34">
        <f>PXIL!R73</f>
        <v>0</v>
      </c>
      <c r="AK73" s="34">
        <f>RTM_IEX!L73</f>
        <v>9.67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9.1</v>
      </c>
      <c r="H74">
        <f>PPCL_Spot!R74</f>
        <v>0</v>
      </c>
      <c r="I74">
        <f>Bawana_NG!R74</f>
        <v>4.9997716582180196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0.36</v>
      </c>
      <c r="AB74" s="75">
        <f>-STOA!R74</f>
        <v>0</v>
      </c>
      <c r="AC74">
        <f t="shared" si="3"/>
        <v>0.20380599059231858</v>
      </c>
      <c r="AD74">
        <f t="shared" si="4"/>
        <v>22.955965667625701</v>
      </c>
      <c r="AE74">
        <f>'IDT-1'!D74</f>
        <v>0</v>
      </c>
      <c r="AF74" s="24"/>
      <c r="AG74">
        <f t="shared" si="5"/>
        <v>22.955965667625701</v>
      </c>
      <c r="AI74" s="34">
        <f>PXIL!L74</f>
        <v>0</v>
      </c>
      <c r="AJ74" s="34">
        <f>PXIL!R74</f>
        <v>0</v>
      </c>
      <c r="AK74" s="34">
        <f>RTM_IEX!L74</f>
        <v>8.6999999999999993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</v>
      </c>
      <c r="H75">
        <f>PPCL_Spot!R75</f>
        <v>0</v>
      </c>
      <c r="I75">
        <f>Bawana_NG!R75</f>
        <v>4.9997763964044548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0.20063803228835919</v>
      </c>
      <c r="AD75">
        <f t="shared" si="4"/>
        <v>22.599138364116094</v>
      </c>
      <c r="AE75">
        <f>'IDT-1'!D75</f>
        <v>0</v>
      </c>
      <c r="AF75" s="24"/>
      <c r="AG75">
        <f t="shared" si="5"/>
        <v>22.599138364116094</v>
      </c>
      <c r="AI75" s="34">
        <f>PXIL!L75</f>
        <v>0</v>
      </c>
      <c r="AJ75" s="34">
        <f>PXIL!R75</f>
        <v>0</v>
      </c>
      <c r="AK75" s="34">
        <f>RTM_IEX!L75</f>
        <v>8.6999999999999993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9.1</v>
      </c>
      <c r="H76">
        <f>PPCL_Spot!R76</f>
        <v>0</v>
      </c>
      <c r="I76">
        <f>Bawana_NG!R76</f>
        <v>4.9997763964044548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0.2048620322883592</v>
      </c>
      <c r="AD76">
        <f t="shared" si="4"/>
        <v>23.074914364116093</v>
      </c>
      <c r="AE76">
        <f>'IDT-1'!D76</f>
        <v>0</v>
      </c>
      <c r="AF76" s="24"/>
      <c r="AG76">
        <f t="shared" si="5"/>
        <v>23.074914364116093</v>
      </c>
      <c r="AI76" s="34">
        <f>PXIL!L76</f>
        <v>0</v>
      </c>
      <c r="AJ76" s="34">
        <f>PXIL!R76</f>
        <v>0</v>
      </c>
      <c r="AK76" s="34">
        <f>RTM_IEX!L76</f>
        <v>9.18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</v>
      </c>
      <c r="H77">
        <f>PPCL_Spot!R77</f>
        <v>0</v>
      </c>
      <c r="I77">
        <f>Bawana_NG!R77</f>
        <v>4.9997763964044548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0.21339803228835921</v>
      </c>
      <c r="AD77">
        <f t="shared" si="4"/>
        <v>24.036378364116096</v>
      </c>
      <c r="AE77">
        <f>'IDT-1'!D77</f>
        <v>0</v>
      </c>
      <c r="AF77" s="24"/>
      <c r="AG77">
        <f t="shared" si="5"/>
        <v>24.036378364116096</v>
      </c>
      <c r="AI77" s="34">
        <f>PXIL!L77</f>
        <v>0</v>
      </c>
      <c r="AJ77" s="34">
        <f>PXIL!R77</f>
        <v>0</v>
      </c>
      <c r="AK77" s="34">
        <f>RTM_IEX!L77</f>
        <v>10.15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</v>
      </c>
      <c r="H78">
        <f>PPCL_Spot!R78</f>
        <v>0</v>
      </c>
      <c r="I78">
        <f>Bawana_NG!R78</f>
        <v>4.9997763964044548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0.21339803228835921</v>
      </c>
      <c r="AD78">
        <f t="shared" si="4"/>
        <v>24.036378364116096</v>
      </c>
      <c r="AE78">
        <f>'IDT-1'!D78</f>
        <v>0</v>
      </c>
      <c r="AF78" s="24"/>
      <c r="AG78">
        <f t="shared" si="5"/>
        <v>24.036378364116096</v>
      </c>
      <c r="AI78" s="34">
        <f>PXIL!L78</f>
        <v>0</v>
      </c>
      <c r="AJ78" s="34">
        <f>PXIL!R78</f>
        <v>0</v>
      </c>
      <c r="AK78" s="34">
        <f>RTM_IEX!L78</f>
        <v>10.15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9.1193920405306308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0.22210664995666957</v>
      </c>
      <c r="AD79">
        <f t="shared" si="4"/>
        <v>25.017285390573964</v>
      </c>
      <c r="AE79">
        <f>'IDT-1'!D79</f>
        <v>0</v>
      </c>
      <c r="AF79" s="24"/>
      <c r="AG79">
        <f t="shared" si="5"/>
        <v>25.017285390573964</v>
      </c>
      <c r="AI79" s="34">
        <f>PXIL!L79</f>
        <v>0</v>
      </c>
      <c r="AJ79" s="34">
        <f>PXIL!R79</f>
        <v>0</v>
      </c>
      <c r="AK79" s="34">
        <f>RTM_IEX!L79</f>
        <v>11.12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9.1193920405306308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0.22201864995666956</v>
      </c>
      <c r="AD80">
        <f t="shared" si="4"/>
        <v>25.00737339057396</v>
      </c>
      <c r="AE80">
        <f>'IDT-1'!D80</f>
        <v>0</v>
      </c>
      <c r="AF80" s="24"/>
      <c r="AG80">
        <f t="shared" si="5"/>
        <v>25.00737339057396</v>
      </c>
      <c r="AI80" s="34">
        <f>PXIL!L80</f>
        <v>0</v>
      </c>
      <c r="AJ80" s="34">
        <f>PXIL!R80</f>
        <v>0</v>
      </c>
      <c r="AK80" s="34">
        <f>RTM_IEX!L80</f>
        <v>11.11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9.1193920405306308</v>
      </c>
      <c r="H81">
        <f>PPCL_Spot!R81</f>
        <v>0</v>
      </c>
      <c r="I81">
        <f>Bawana_NG!R81</f>
        <v>4.9602012578616357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0.22166842102585196</v>
      </c>
      <c r="AD81">
        <f t="shared" si="4"/>
        <v>24.967924877366414</v>
      </c>
      <c r="AE81">
        <f>'IDT-1'!D81</f>
        <v>0</v>
      </c>
      <c r="AF81" s="24"/>
      <c r="AG81">
        <f t="shared" si="5"/>
        <v>24.967924877366414</v>
      </c>
      <c r="AI81" s="34">
        <f>PXIL!L81</f>
        <v>0</v>
      </c>
      <c r="AJ81" s="34">
        <f>PXIL!R81</f>
        <v>0</v>
      </c>
      <c r="AK81" s="34">
        <f>RTM_IEX!L81</f>
        <v>11.11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9.1193920405306308</v>
      </c>
      <c r="H82">
        <f>PPCL_Spot!R82</f>
        <v>0</v>
      </c>
      <c r="I82">
        <f>Bawana_NG!R82</f>
        <v>4.9602012578616357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0.22175642102585197</v>
      </c>
      <c r="AD82">
        <f t="shared" si="4"/>
        <v>24.977836877366414</v>
      </c>
      <c r="AE82">
        <f>'IDT-1'!D82</f>
        <v>0</v>
      </c>
      <c r="AF82" s="24"/>
      <c r="AG82">
        <f t="shared" si="5"/>
        <v>24.977836877366414</v>
      </c>
      <c r="AI82" s="34">
        <f>PXIL!L82</f>
        <v>0</v>
      </c>
      <c r="AJ82" s="34">
        <f>PXIL!R82</f>
        <v>0</v>
      </c>
      <c r="AK82" s="34">
        <f>RTM_IEX!L82</f>
        <v>11.12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9.18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0.21410400000000002</v>
      </c>
      <c r="AD83">
        <f t="shared" si="4"/>
        <v>24.115895999999999</v>
      </c>
      <c r="AE83">
        <f>'IDT-1'!D83</f>
        <v>0</v>
      </c>
      <c r="AF83" s="24"/>
      <c r="AG83">
        <f t="shared" si="5"/>
        <v>24.115895999999999</v>
      </c>
      <c r="AI83" s="34">
        <f>PXIL!L83</f>
        <v>0</v>
      </c>
      <c r="AJ83" s="34">
        <f>PXIL!R83</f>
        <v>0</v>
      </c>
      <c r="AK83" s="34">
        <f>RTM_IEX!L83</f>
        <v>10.15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9.18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0.21410400000000002</v>
      </c>
      <c r="AD84">
        <f t="shared" si="4"/>
        <v>24.115895999999999</v>
      </c>
      <c r="AE84">
        <f>'IDT-1'!D84</f>
        <v>0</v>
      </c>
      <c r="AF84" s="24"/>
      <c r="AG84">
        <f t="shared" si="5"/>
        <v>24.115895999999999</v>
      </c>
      <c r="AI84" s="34">
        <f>PXIL!L84</f>
        <v>0</v>
      </c>
      <c r="AJ84" s="34">
        <f>PXIL!R84</f>
        <v>0</v>
      </c>
      <c r="AK84" s="34">
        <f>RTM_IEX!L84</f>
        <v>10.15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9.18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0.21410400000000002</v>
      </c>
      <c r="AD85">
        <f t="shared" si="4"/>
        <v>24.115895999999999</v>
      </c>
      <c r="AE85">
        <f>'IDT-1'!D85</f>
        <v>0</v>
      </c>
      <c r="AF85" s="24"/>
      <c r="AG85">
        <f t="shared" si="5"/>
        <v>24.115895999999999</v>
      </c>
      <c r="AI85" s="34">
        <f>PXIL!L85</f>
        <v>0</v>
      </c>
      <c r="AJ85" s="34">
        <f>PXIL!R85</f>
        <v>0</v>
      </c>
      <c r="AK85" s="34">
        <f>RTM_IEX!L85</f>
        <v>10.15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9.18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0.21410400000000002</v>
      </c>
      <c r="AD86">
        <f t="shared" si="4"/>
        <v>24.115895999999999</v>
      </c>
      <c r="AE86">
        <f>'IDT-1'!D86</f>
        <v>0</v>
      </c>
      <c r="AF86" s="24"/>
      <c r="AG86">
        <f t="shared" si="5"/>
        <v>24.115895999999999</v>
      </c>
      <c r="AI86" s="34">
        <f>PXIL!L86</f>
        <v>0</v>
      </c>
      <c r="AJ86" s="34">
        <f>PXIL!R86</f>
        <v>0</v>
      </c>
      <c r="AK86" s="34">
        <f>RTM_IEX!L86</f>
        <v>10.15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9.18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0.21410400000000002</v>
      </c>
      <c r="AD87">
        <f t="shared" si="4"/>
        <v>24.115895999999999</v>
      </c>
      <c r="AE87">
        <f>'IDT-1'!D87</f>
        <v>0</v>
      </c>
      <c r="AF87" s="24"/>
      <c r="AG87">
        <f t="shared" si="5"/>
        <v>24.115895999999999</v>
      </c>
      <c r="AI87" s="34">
        <f>PXIL!L87</f>
        <v>0</v>
      </c>
      <c r="AJ87" s="34">
        <f>PXIL!R87</f>
        <v>0</v>
      </c>
      <c r="AK87" s="34">
        <f>RTM_IEX!L87</f>
        <v>10.15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9.18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0.21410400000000002</v>
      </c>
      <c r="AD88">
        <f t="shared" si="4"/>
        <v>24.115895999999999</v>
      </c>
      <c r="AE88">
        <f>'IDT-1'!D88</f>
        <v>0</v>
      </c>
      <c r="AF88" s="24"/>
      <c r="AG88">
        <f t="shared" si="5"/>
        <v>24.115895999999999</v>
      </c>
      <c r="AI88" s="34">
        <f>PXIL!L88</f>
        <v>0</v>
      </c>
      <c r="AJ88" s="34">
        <f>PXIL!R88</f>
        <v>0</v>
      </c>
      <c r="AK88" s="34">
        <f>RTM_IEX!L88</f>
        <v>10.15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9.18</v>
      </c>
      <c r="H89">
        <f>PPCL_Spot!R89</f>
        <v>0</v>
      </c>
      <c r="I89">
        <f>Bawana_NG!R89</f>
        <v>4.9997763964044548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0.20556603228835924</v>
      </c>
      <c r="AD89">
        <f t="shared" si="4"/>
        <v>23.154210364116096</v>
      </c>
      <c r="AE89">
        <f>'IDT-1'!D89</f>
        <v>0</v>
      </c>
      <c r="AF89" s="24"/>
      <c r="AG89">
        <f t="shared" si="5"/>
        <v>23.154210364116096</v>
      </c>
      <c r="AI89" s="34">
        <f>PXIL!L89</f>
        <v>0</v>
      </c>
      <c r="AJ89" s="34">
        <f>PXIL!R89</f>
        <v>0</v>
      </c>
      <c r="AK89" s="34">
        <f>RTM_IEX!L89</f>
        <v>9.18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9.18</v>
      </c>
      <c r="H90">
        <f>PPCL_Spot!R90</f>
        <v>0</v>
      </c>
      <c r="I90">
        <f>Bawana_NG!R90</f>
        <v>4.9997763964044548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0.20556603228835924</v>
      </c>
      <c r="AD90">
        <f t="shared" si="4"/>
        <v>23.154210364116096</v>
      </c>
      <c r="AE90">
        <f>'IDT-1'!D90</f>
        <v>0</v>
      </c>
      <c r="AF90" s="24"/>
      <c r="AG90">
        <f t="shared" si="5"/>
        <v>23.154210364116096</v>
      </c>
      <c r="AI90" s="34">
        <f>PXIL!L90</f>
        <v>0</v>
      </c>
      <c r="AJ90" s="34">
        <f>PXIL!R90</f>
        <v>0</v>
      </c>
      <c r="AK90" s="34">
        <f>RTM_IEX!L90</f>
        <v>9.18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4.9997763964044548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0.20609403228835921</v>
      </c>
      <c r="AD91">
        <f t="shared" si="4"/>
        <v>23.213682364116096</v>
      </c>
      <c r="AE91">
        <f>'IDT-1'!D91</f>
        <v>0</v>
      </c>
      <c r="AF91" s="24"/>
      <c r="AG91">
        <f t="shared" si="5"/>
        <v>23.213682364116096</v>
      </c>
      <c r="AI91" s="34">
        <f>PXIL!L91</f>
        <v>0</v>
      </c>
      <c r="AJ91" s="34">
        <f>PXIL!R91</f>
        <v>0</v>
      </c>
      <c r="AK91" s="34">
        <f>RTM_IEX!L91</f>
        <v>9.18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4.9997763964044548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0.20609403228835921</v>
      </c>
      <c r="AD92">
        <f t="shared" si="4"/>
        <v>23.213682364116096</v>
      </c>
      <c r="AE92">
        <f>'IDT-1'!D92</f>
        <v>0</v>
      </c>
      <c r="AF92" s="24"/>
      <c r="AG92">
        <f t="shared" si="5"/>
        <v>23.213682364116096</v>
      </c>
      <c r="AI92" s="34">
        <f>PXIL!L92</f>
        <v>0</v>
      </c>
      <c r="AJ92" s="34">
        <f>PXIL!R92</f>
        <v>0</v>
      </c>
      <c r="AK92" s="34">
        <f>RTM_IEX!L92</f>
        <v>9.18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4.9997763964044548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0.20609403228835921</v>
      </c>
      <c r="AD93">
        <f t="shared" si="4"/>
        <v>23.213682364116096</v>
      </c>
      <c r="AE93">
        <f>'IDT-1'!D93</f>
        <v>0</v>
      </c>
      <c r="AF93" s="24"/>
      <c r="AG93">
        <f t="shared" si="5"/>
        <v>23.213682364116096</v>
      </c>
      <c r="AI93" s="34">
        <f>PXIL!L93</f>
        <v>0</v>
      </c>
      <c r="AJ93" s="34">
        <f>PXIL!R93</f>
        <v>0</v>
      </c>
      <c r="AK93" s="34">
        <f>RTM_IEX!L93</f>
        <v>9.18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4.9997763964044548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0.20618203228835921</v>
      </c>
      <c r="AD94">
        <f t="shared" si="4"/>
        <v>23.223594364116096</v>
      </c>
      <c r="AE94">
        <f>'IDT-1'!D94</f>
        <v>0</v>
      </c>
      <c r="AF94" s="24"/>
      <c r="AG94">
        <f t="shared" si="5"/>
        <v>23.223594364116096</v>
      </c>
      <c r="AI94" s="34">
        <f>PXIL!L94</f>
        <v>0</v>
      </c>
      <c r="AJ94" s="34">
        <f>PXIL!R94</f>
        <v>0</v>
      </c>
      <c r="AK94" s="34">
        <f>RTM_IEX!L94</f>
        <v>9.19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4.9997763964044548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0.1848860322883592</v>
      </c>
      <c r="AD95">
        <f t="shared" si="4"/>
        <v>20.824890364116094</v>
      </c>
      <c r="AE95">
        <f>'IDT-1'!D95</f>
        <v>0</v>
      </c>
      <c r="AF95" s="24"/>
      <c r="AG95">
        <f t="shared" si="5"/>
        <v>20.824890364116094</v>
      </c>
      <c r="AI95" s="34">
        <f>PXIL!L95</f>
        <v>0</v>
      </c>
      <c r="AJ95" s="34">
        <f>PXIL!R95</f>
        <v>0</v>
      </c>
      <c r="AK95" s="34">
        <f>RTM_IEX!L95</f>
        <v>6.77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9.36</v>
      </c>
      <c r="H96">
        <f>PPCL_Spot!R96</f>
        <v>0</v>
      </c>
      <c r="I96">
        <f>Bawana_NG!R96</f>
        <v>4.9997763964044548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0.1859420322883592</v>
      </c>
      <c r="AD96">
        <f t="shared" si="4"/>
        <v>20.943834364116093</v>
      </c>
      <c r="AE96">
        <f>'IDT-1'!D96</f>
        <v>0</v>
      </c>
      <c r="AF96" s="24"/>
      <c r="AG96">
        <f t="shared" si="5"/>
        <v>20.943834364116093</v>
      </c>
      <c r="AI96" s="34">
        <f>PXIL!L96</f>
        <v>0</v>
      </c>
      <c r="AJ96" s="34">
        <f>PXIL!R96</f>
        <v>0</v>
      </c>
      <c r="AK96" s="34">
        <f>RTM_IEX!L96</f>
        <v>6.77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9.36</v>
      </c>
      <c r="H97">
        <f>PPCL_Spot!R97</f>
        <v>0</v>
      </c>
      <c r="I97">
        <f>Bawana_NG!R97</f>
        <v>4.9997763964044548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0.18585403228835923</v>
      </c>
      <c r="AD97">
        <f t="shared" si="4"/>
        <v>20.933922364116096</v>
      </c>
      <c r="AE97">
        <f>'IDT-1'!D97</f>
        <v>0</v>
      </c>
      <c r="AF97" s="24"/>
      <c r="AG97">
        <f t="shared" si="5"/>
        <v>20.933922364116096</v>
      </c>
      <c r="AI97" s="34">
        <f>PXIL!L97</f>
        <v>0</v>
      </c>
      <c r="AJ97" s="34">
        <f>PXIL!R97</f>
        <v>0</v>
      </c>
      <c r="AK97" s="34">
        <f>RTM_IEX!L97</f>
        <v>6.76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9.36</v>
      </c>
      <c r="H98">
        <f>PPCL_Spot!R98</f>
        <v>0</v>
      </c>
      <c r="I98">
        <f>Bawana_NG!R98</f>
        <v>4.9997763964044548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0.1859420322883592</v>
      </c>
      <c r="AD98">
        <f t="shared" si="4"/>
        <v>20.943834364116093</v>
      </c>
      <c r="AE98">
        <f>'IDT-1'!D98</f>
        <v>0</v>
      </c>
      <c r="AF98" s="24"/>
      <c r="AG98">
        <f t="shared" si="5"/>
        <v>20.943834364116093</v>
      </c>
      <c r="AI98" s="34">
        <f>PXIL!L98</f>
        <v>0</v>
      </c>
      <c r="AJ98" s="34">
        <f>PXIL!R98</f>
        <v>0</v>
      </c>
      <c r="AK98" s="34">
        <f>RTM_IEX!L98</f>
        <v>6.77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0.19809990034288266</v>
      </c>
      <c r="H99">
        <f t="shared" si="6"/>
        <v>0</v>
      </c>
      <c r="I99">
        <f t="shared" si="6"/>
        <v>0.11998164367544033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4.4690000000000007E-2</v>
      </c>
      <c r="AB99" s="75">
        <f t="shared" si="6"/>
        <v>0</v>
      </c>
      <c r="AC99">
        <f t="shared" si="6"/>
        <v>5.2222855873612405E-3</v>
      </c>
      <c r="AD99">
        <f t="shared" si="6"/>
        <v>0.58821925843096123</v>
      </c>
      <c r="AE99">
        <f t="shared" ref="AE99:AR99" si="7">SUM(AE3:AE98)/4000</f>
        <v>0</v>
      </c>
      <c r="AG99">
        <f t="shared" si="7"/>
        <v>0.58821925843096123</v>
      </c>
      <c r="AI99">
        <f t="shared" si="7"/>
        <v>0</v>
      </c>
      <c r="AJ99">
        <f t="shared" si="7"/>
        <v>0</v>
      </c>
      <c r="AK99">
        <f t="shared" si="7"/>
        <v>0.23066999999999988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14.499000000000001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2.42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0.14888720000000003</v>
      </c>
      <c r="AD3">
        <f>SUM(B3:AB3,AI3:AR3)-AC3</f>
        <v>16.7701128</v>
      </c>
      <c r="AE3">
        <v>0</v>
      </c>
      <c r="AF3" s="24"/>
      <c r="AG3">
        <f>SUM(AD3:AF3)</f>
        <v>16.7701128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14.499000000000001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0.57999999999999996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0.13357520000000001</v>
      </c>
      <c r="AD4">
        <f t="shared" ref="AD4:AD67" si="1">SUM(B4:AB4,AI4:AR4)-AC4</f>
        <v>15.045424800000001</v>
      </c>
      <c r="AE4">
        <v>0</v>
      </c>
      <c r="AF4" s="24"/>
      <c r="AG4">
        <f t="shared" ref="AG4:AG67" si="2">SUM(AD4:AF4)</f>
        <v>15.045424800000001</v>
      </c>
      <c r="AI4" s="34">
        <f>PXIL!M4</f>
        <v>0</v>
      </c>
      <c r="AJ4" s="34">
        <f>PXIL!S4</f>
        <v>0</v>
      </c>
      <c r="AK4" s="34">
        <f>RTM_IEX!M4</f>
        <v>0.1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14.499000000000001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2.2200000000000002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0.14800720000000001</v>
      </c>
      <c r="AD5">
        <f t="shared" si="1"/>
        <v>16.670992800000004</v>
      </c>
      <c r="AE5">
        <v>0</v>
      </c>
      <c r="AF5" s="24"/>
      <c r="AG5">
        <f t="shared" si="2"/>
        <v>16.670992800000004</v>
      </c>
      <c r="AI5" s="34">
        <f>PXIL!M5</f>
        <v>0</v>
      </c>
      <c r="AJ5" s="34">
        <f>PXIL!S5</f>
        <v>0</v>
      </c>
      <c r="AK5" s="34">
        <f>RTM_IEX!M5</f>
        <v>0.1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14.499000000000001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1.74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0.1437832</v>
      </c>
      <c r="AD6">
        <f t="shared" si="1"/>
        <v>16.195216800000001</v>
      </c>
      <c r="AE6">
        <v>0</v>
      </c>
      <c r="AF6" s="24"/>
      <c r="AG6">
        <f t="shared" si="2"/>
        <v>16.195216800000001</v>
      </c>
      <c r="AI6" s="34">
        <f>PXIL!M6</f>
        <v>0</v>
      </c>
      <c r="AJ6" s="34">
        <f>PXIL!S6</f>
        <v>0</v>
      </c>
      <c r="AK6" s="34">
        <f>RTM_IEX!M6</f>
        <v>0.1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14.499000000000001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0.87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0.1361272</v>
      </c>
      <c r="AD7">
        <f t="shared" si="1"/>
        <v>15.332872799999999</v>
      </c>
      <c r="AE7">
        <v>0</v>
      </c>
      <c r="AF7" s="24"/>
      <c r="AG7">
        <f t="shared" si="2"/>
        <v>15.332872799999999</v>
      </c>
      <c r="AI7" s="34">
        <f>PXIL!M7</f>
        <v>0</v>
      </c>
      <c r="AJ7" s="34">
        <f>PXIL!S7</f>
        <v>0</v>
      </c>
      <c r="AK7" s="34">
        <f>RTM_IEX!M7</f>
        <v>0.1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14.499000000000001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1.45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0.14035120000000001</v>
      </c>
      <c r="AD8">
        <f t="shared" si="1"/>
        <v>15.8086488</v>
      </c>
      <c r="AE8">
        <v>0</v>
      </c>
      <c r="AF8" s="24"/>
      <c r="AG8">
        <f t="shared" si="2"/>
        <v>15.8086488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13.931055000000001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0.12259328400000001</v>
      </c>
      <c r="AD9">
        <f t="shared" si="1"/>
        <v>13.808461716</v>
      </c>
      <c r="AE9">
        <v>0</v>
      </c>
      <c r="AF9" s="24"/>
      <c r="AG9">
        <f t="shared" si="2"/>
        <v>13.808461716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11.5953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0.10203864</v>
      </c>
      <c r="AD10">
        <f t="shared" si="1"/>
        <v>11.49326136</v>
      </c>
      <c r="AE10">
        <v>0</v>
      </c>
      <c r="AF10" s="24"/>
      <c r="AG10">
        <f t="shared" si="2"/>
        <v>11.49326136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9.6146080000000005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8.460855040000001E-2</v>
      </c>
      <c r="AD11">
        <f t="shared" si="1"/>
        <v>9.5299994496</v>
      </c>
      <c r="AE11">
        <v>0</v>
      </c>
      <c r="AF11" s="24"/>
      <c r="AG11">
        <f t="shared" si="2"/>
        <v>9.5299994496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10.394266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9.1469540799999999E-2</v>
      </c>
      <c r="AD12">
        <f t="shared" si="1"/>
        <v>10.3027964592</v>
      </c>
      <c r="AE12">
        <v>0</v>
      </c>
      <c r="AF12" s="24"/>
      <c r="AG12">
        <f t="shared" si="2"/>
        <v>10.3027964592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10.516749000000001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9.2547391200000009E-2</v>
      </c>
      <c r="AD13">
        <f t="shared" si="1"/>
        <v>10.424201608800001</v>
      </c>
      <c r="AE13">
        <v>0</v>
      </c>
      <c r="AF13" s="24"/>
      <c r="AG13">
        <f t="shared" si="2"/>
        <v>10.424201608800001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12.346287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0.10864732560000001</v>
      </c>
      <c r="AD14">
        <f t="shared" si="1"/>
        <v>12.2376396744</v>
      </c>
      <c r="AE14">
        <v>0</v>
      </c>
      <c r="AF14" s="24"/>
      <c r="AG14">
        <f t="shared" si="2"/>
        <v>12.2376396744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14.499000000000001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0.68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0.13357520000000001</v>
      </c>
      <c r="AD15">
        <f t="shared" si="1"/>
        <v>15.045424800000001</v>
      </c>
      <c r="AE15">
        <v>0</v>
      </c>
      <c r="AF15" s="24"/>
      <c r="AG15">
        <f t="shared" si="2"/>
        <v>15.045424800000001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14.499000000000001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2.42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0.14888720000000003</v>
      </c>
      <c r="AD16">
        <f t="shared" si="1"/>
        <v>16.7701128</v>
      </c>
      <c r="AE16">
        <v>0</v>
      </c>
      <c r="AF16" s="24"/>
      <c r="AG16">
        <f t="shared" si="2"/>
        <v>16.7701128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14.499000000000001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0.57999999999999996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0.13269520000000001</v>
      </c>
      <c r="AD17">
        <f t="shared" si="1"/>
        <v>14.9463048</v>
      </c>
      <c r="AE17">
        <v>0</v>
      </c>
      <c r="AF17" s="24"/>
      <c r="AG17">
        <f t="shared" si="2"/>
        <v>14.9463048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14.499000000000001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0.15909519999999999</v>
      </c>
      <c r="AD18">
        <f t="shared" si="1"/>
        <v>17.919904800000001</v>
      </c>
      <c r="AE18">
        <v>0</v>
      </c>
      <c r="AF18" s="24"/>
      <c r="AG18">
        <f t="shared" si="2"/>
        <v>17.919904800000001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14.499000000000001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3.19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0.15654319999999999</v>
      </c>
      <c r="AD19">
        <f t="shared" si="1"/>
        <v>17.6324568</v>
      </c>
      <c r="AE19">
        <v>0</v>
      </c>
      <c r="AF19" s="24"/>
      <c r="AG19">
        <f t="shared" si="2"/>
        <v>17.6324568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14.499000000000001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0.17942320000000003</v>
      </c>
      <c r="AD20">
        <f t="shared" si="1"/>
        <v>20.209576800000004</v>
      </c>
      <c r="AE20">
        <v>0</v>
      </c>
      <c r="AF20" s="24"/>
      <c r="AG20">
        <f t="shared" si="2"/>
        <v>20.209576800000004</v>
      </c>
      <c r="AI20" s="34">
        <f>PXIL!M20</f>
        <v>0</v>
      </c>
      <c r="AJ20" s="34">
        <f>PXIL!S20</f>
        <v>0</v>
      </c>
      <c r="AK20" s="34">
        <f>RTM_IEX!M20</f>
        <v>0.19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14.499000000000001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7.35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0.1948232</v>
      </c>
      <c r="AD21">
        <f t="shared" si="1"/>
        <v>21.944176800000001</v>
      </c>
      <c r="AE21">
        <v>0</v>
      </c>
      <c r="AF21" s="24"/>
      <c r="AG21">
        <f t="shared" si="2"/>
        <v>21.944176800000001</v>
      </c>
      <c r="AI21" s="34">
        <f>PXIL!M21</f>
        <v>0</v>
      </c>
      <c r="AJ21" s="34">
        <f>PXIL!S21</f>
        <v>0</v>
      </c>
      <c r="AK21" s="34">
        <f>RTM_IEX!M21</f>
        <v>0.28999999999999998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14.499000000000001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7.54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0.19649520000000004</v>
      </c>
      <c r="AD22">
        <f t="shared" si="1"/>
        <v>22.1325048</v>
      </c>
      <c r="AE22">
        <v>0</v>
      </c>
      <c r="AF22" s="24"/>
      <c r="AG22">
        <f t="shared" si="2"/>
        <v>22.1325048</v>
      </c>
      <c r="AI22" s="34">
        <f>PXIL!M22</f>
        <v>0</v>
      </c>
      <c r="AJ22" s="34">
        <f>PXIL!S22</f>
        <v>0</v>
      </c>
      <c r="AK22" s="34">
        <f>RTM_IEX!M22</f>
        <v>0.28999999999999998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14.499000000000001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9.67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0.21523920000000002</v>
      </c>
      <c r="AD23">
        <f t="shared" si="1"/>
        <v>24.2437608</v>
      </c>
      <c r="AE23">
        <v>0</v>
      </c>
      <c r="AF23" s="24"/>
      <c r="AG23">
        <f t="shared" si="2"/>
        <v>24.2437608</v>
      </c>
      <c r="AI23" s="34">
        <f>PXIL!M23</f>
        <v>0</v>
      </c>
      <c r="AJ23" s="34">
        <f>PXIL!S23</f>
        <v>0</v>
      </c>
      <c r="AK23" s="34">
        <f>RTM_IEX!M23</f>
        <v>0.28999999999999998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14.499000000000001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9.67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0.21523920000000002</v>
      </c>
      <c r="AD24">
        <f t="shared" si="1"/>
        <v>24.2437608</v>
      </c>
      <c r="AE24">
        <v>0</v>
      </c>
      <c r="AF24" s="24"/>
      <c r="AG24">
        <f t="shared" si="2"/>
        <v>24.2437608</v>
      </c>
      <c r="AI24" s="34">
        <f>PXIL!M24</f>
        <v>0</v>
      </c>
      <c r="AJ24" s="34">
        <f>PXIL!S24</f>
        <v>0</v>
      </c>
      <c r="AK24" s="34">
        <f>RTM_IEX!M24</f>
        <v>0.28999999999999998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14.499000000000001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8.8000000000000007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0.2147992</v>
      </c>
      <c r="AD25">
        <f t="shared" si="1"/>
        <v>24.194200799999997</v>
      </c>
      <c r="AE25">
        <v>0</v>
      </c>
      <c r="AF25" s="24"/>
      <c r="AG25">
        <f t="shared" si="2"/>
        <v>24.194200799999997</v>
      </c>
      <c r="AI25" s="34">
        <f>PXIL!M25</f>
        <v>0</v>
      </c>
      <c r="AJ25" s="34">
        <f>PXIL!S25</f>
        <v>0</v>
      </c>
      <c r="AK25" s="34">
        <f>RTM_IEX!M25</f>
        <v>0.28999999999999998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0.82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14.499000000000001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8.8000000000000007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0.21471119999999999</v>
      </c>
      <c r="AD26">
        <f t="shared" si="1"/>
        <v>24.184288799999997</v>
      </c>
      <c r="AE26">
        <v>0</v>
      </c>
      <c r="AF26" s="24"/>
      <c r="AG26">
        <f t="shared" si="2"/>
        <v>24.184288799999997</v>
      </c>
      <c r="AI26" s="34">
        <f>PXIL!M26</f>
        <v>0</v>
      </c>
      <c r="AJ26" s="34">
        <f>PXIL!S26</f>
        <v>0</v>
      </c>
      <c r="AK26" s="34">
        <f>RTM_IEX!M26</f>
        <v>0.28999999999999998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0.81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14.499000000000001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7.64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0.1973752</v>
      </c>
      <c r="AD27">
        <f t="shared" si="1"/>
        <v>22.231624799999999</v>
      </c>
      <c r="AE27">
        <v>0</v>
      </c>
      <c r="AF27" s="24"/>
      <c r="AG27">
        <f t="shared" si="2"/>
        <v>22.231624799999999</v>
      </c>
      <c r="AI27" s="34">
        <f>PXIL!M27</f>
        <v>0</v>
      </c>
      <c r="AJ27" s="34">
        <f>PXIL!S27</f>
        <v>0</v>
      </c>
      <c r="AK27" s="34">
        <f>RTM_IEX!M27</f>
        <v>0.28999999999999998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14.499000000000001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0.21523920000000002</v>
      </c>
      <c r="AD28">
        <f t="shared" si="1"/>
        <v>24.2437608</v>
      </c>
      <c r="AE28">
        <v>0</v>
      </c>
      <c r="AF28" s="24"/>
      <c r="AG28">
        <f t="shared" si="2"/>
        <v>24.2437608</v>
      </c>
      <c r="AI28" s="34">
        <f>PXIL!M28</f>
        <v>0</v>
      </c>
      <c r="AJ28" s="34">
        <f>PXIL!S28</f>
        <v>0</v>
      </c>
      <c r="AK28" s="34">
        <f>RTM_IEX!M28</f>
        <v>0.28999999999999998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14.499000000000001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0.21523920000000002</v>
      </c>
      <c r="AD29">
        <f t="shared" si="1"/>
        <v>24.2437608</v>
      </c>
      <c r="AE29">
        <v>0</v>
      </c>
      <c r="AF29" s="24"/>
      <c r="AG29">
        <f t="shared" si="2"/>
        <v>24.2437608</v>
      </c>
      <c r="AI29" s="34">
        <f>PXIL!M29</f>
        <v>0</v>
      </c>
      <c r="AJ29" s="34">
        <f>PXIL!S29</f>
        <v>0</v>
      </c>
      <c r="AK29" s="34">
        <f>RTM_IEX!M29</f>
        <v>0.28999999999999998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14.499000000000001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9.67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0.21523920000000002</v>
      </c>
      <c r="AD30">
        <f t="shared" si="1"/>
        <v>24.2437608</v>
      </c>
      <c r="AE30">
        <v>0</v>
      </c>
      <c r="AF30" s="24"/>
      <c r="AG30">
        <f t="shared" si="2"/>
        <v>24.2437608</v>
      </c>
      <c r="AI30" s="34">
        <f>PXIL!M30</f>
        <v>0</v>
      </c>
      <c r="AJ30" s="34">
        <f>PXIL!S30</f>
        <v>0</v>
      </c>
      <c r="AK30" s="34">
        <f>RTM_IEX!M30</f>
        <v>0.28999999999999998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14.499000000000001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6.38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0.18540720000000002</v>
      </c>
      <c r="AD31">
        <f t="shared" si="1"/>
        <v>20.883592800000002</v>
      </c>
      <c r="AE31">
        <v>0</v>
      </c>
      <c r="AF31" s="24"/>
      <c r="AG31">
        <f t="shared" si="2"/>
        <v>20.883592800000002</v>
      </c>
      <c r="AI31" s="34">
        <f>PXIL!M31</f>
        <v>0</v>
      </c>
      <c r="AJ31" s="34">
        <f>PXIL!S31</f>
        <v>0</v>
      </c>
      <c r="AK31" s="34">
        <f>RTM_IEX!M31</f>
        <v>0.19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14.499000000000001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6.57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0.18707920000000003</v>
      </c>
      <c r="AD32">
        <f t="shared" si="1"/>
        <v>21.071920800000004</v>
      </c>
      <c r="AE32">
        <v>0</v>
      </c>
      <c r="AF32" s="24"/>
      <c r="AG32">
        <f t="shared" si="2"/>
        <v>21.071920800000004</v>
      </c>
      <c r="AI32" s="34">
        <f>PXIL!M32</f>
        <v>0</v>
      </c>
      <c r="AJ32" s="34">
        <f>PXIL!S32</f>
        <v>0</v>
      </c>
      <c r="AK32" s="34">
        <f>RTM_IEX!M32</f>
        <v>0.19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14.499000000000001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5.61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0.17863120000000005</v>
      </c>
      <c r="AD33">
        <f t="shared" si="1"/>
        <v>20.120368800000001</v>
      </c>
      <c r="AE33">
        <v>0</v>
      </c>
      <c r="AF33" s="24"/>
      <c r="AG33">
        <f t="shared" si="2"/>
        <v>20.120368800000001</v>
      </c>
      <c r="AI33" s="34">
        <f>PXIL!M33</f>
        <v>0</v>
      </c>
      <c r="AJ33" s="34">
        <f>PXIL!S33</f>
        <v>0</v>
      </c>
      <c r="AK33" s="34">
        <f>RTM_IEX!M33</f>
        <v>0.19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14.499000000000001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4.74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0.17097520000000002</v>
      </c>
      <c r="AD34">
        <f t="shared" si="1"/>
        <v>19.258024800000001</v>
      </c>
      <c r="AE34">
        <v>0</v>
      </c>
      <c r="AF34" s="24"/>
      <c r="AG34">
        <f t="shared" si="2"/>
        <v>19.258024800000001</v>
      </c>
      <c r="AI34" s="34">
        <f>PXIL!M34</f>
        <v>0</v>
      </c>
      <c r="AJ34" s="34">
        <f>PXIL!S34</f>
        <v>0</v>
      </c>
      <c r="AK34" s="34">
        <f>RTM_IEX!M34</f>
        <v>0.19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14.499000000000001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5.61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0.17863120000000005</v>
      </c>
      <c r="AD35">
        <f t="shared" si="1"/>
        <v>20.120368800000001</v>
      </c>
      <c r="AE35">
        <v>0</v>
      </c>
      <c r="AF35" s="24"/>
      <c r="AG35">
        <f t="shared" si="2"/>
        <v>20.120368800000001</v>
      </c>
      <c r="AI35" s="34">
        <f>PXIL!M35</f>
        <v>0</v>
      </c>
      <c r="AJ35" s="34">
        <f>PXIL!S35</f>
        <v>0</v>
      </c>
      <c r="AK35" s="34">
        <f>RTM_IEX!M35</f>
        <v>0.19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14.499000000000001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5.61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0.17783920000000003</v>
      </c>
      <c r="AD36">
        <f t="shared" si="1"/>
        <v>20.031160800000002</v>
      </c>
      <c r="AE36">
        <v>0</v>
      </c>
      <c r="AF36" s="24"/>
      <c r="AG36">
        <f t="shared" si="2"/>
        <v>20.031160800000002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14.499000000000001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8.02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0.20071919999999999</v>
      </c>
      <c r="AD37">
        <f t="shared" si="1"/>
        <v>22.608280799999996</v>
      </c>
      <c r="AE37">
        <v>0</v>
      </c>
      <c r="AF37" s="24"/>
      <c r="AG37">
        <f t="shared" si="2"/>
        <v>22.608280799999996</v>
      </c>
      <c r="AI37" s="34">
        <f>PXIL!M37</f>
        <v>0</v>
      </c>
      <c r="AJ37" s="34">
        <f>PXIL!S37</f>
        <v>0</v>
      </c>
      <c r="AK37" s="34">
        <f>RTM_IEX!M37</f>
        <v>0.28999999999999998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14.499000000000001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9.67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0.21523920000000002</v>
      </c>
      <c r="AD38">
        <f t="shared" si="1"/>
        <v>24.2437608</v>
      </c>
      <c r="AE38">
        <v>0</v>
      </c>
      <c r="AF38" s="24"/>
      <c r="AG38">
        <f t="shared" si="2"/>
        <v>24.2437608</v>
      </c>
      <c r="AI38" s="34">
        <f>PXIL!M38</f>
        <v>0</v>
      </c>
      <c r="AJ38" s="34">
        <f>PXIL!S38</f>
        <v>0</v>
      </c>
      <c r="AK38" s="34">
        <f>RTM_IEX!M38</f>
        <v>0.28999999999999998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14.499000000000001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9.67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0.21523920000000002</v>
      </c>
      <c r="AD39">
        <f t="shared" si="1"/>
        <v>24.2437608</v>
      </c>
      <c r="AE39">
        <v>0</v>
      </c>
      <c r="AF39" s="24"/>
      <c r="AG39">
        <f t="shared" si="2"/>
        <v>24.2437608</v>
      </c>
      <c r="AI39" s="34">
        <f>PXIL!M39</f>
        <v>0</v>
      </c>
      <c r="AJ39" s="34">
        <f>PXIL!S39</f>
        <v>0</v>
      </c>
      <c r="AK39" s="34">
        <f>RTM_IEX!M39</f>
        <v>0.28999999999999998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14.499000000000001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9.67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0.21523920000000002</v>
      </c>
      <c r="AD40">
        <f t="shared" si="1"/>
        <v>24.2437608</v>
      </c>
      <c r="AE40">
        <v>0</v>
      </c>
      <c r="AF40" s="24"/>
      <c r="AG40">
        <f t="shared" si="2"/>
        <v>24.2437608</v>
      </c>
      <c r="AI40" s="34">
        <f>PXIL!M40</f>
        <v>0</v>
      </c>
      <c r="AJ40" s="34">
        <f>PXIL!S40</f>
        <v>0</v>
      </c>
      <c r="AK40" s="34">
        <f>RTM_IEX!M40</f>
        <v>0.28999999999999998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14.499000000000001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6.67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0.18795920000000002</v>
      </c>
      <c r="AD41">
        <f t="shared" si="1"/>
        <v>21.1710408</v>
      </c>
      <c r="AE41">
        <v>0</v>
      </c>
      <c r="AF41" s="24"/>
      <c r="AG41">
        <f t="shared" si="2"/>
        <v>21.1710408</v>
      </c>
      <c r="AI41" s="34">
        <f>PXIL!M41</f>
        <v>0</v>
      </c>
      <c r="AJ41" s="34">
        <f>PXIL!S41</f>
        <v>0</v>
      </c>
      <c r="AK41" s="34">
        <f>RTM_IEX!M41</f>
        <v>0.19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14.499000000000001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4.16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0.1658712</v>
      </c>
      <c r="AD42">
        <f t="shared" si="1"/>
        <v>18.683128799999999</v>
      </c>
      <c r="AE42">
        <v>0</v>
      </c>
      <c r="AF42" s="24"/>
      <c r="AG42">
        <f t="shared" si="2"/>
        <v>18.683128799999999</v>
      </c>
      <c r="AI42" s="34">
        <f>PXIL!M42</f>
        <v>0</v>
      </c>
      <c r="AJ42" s="34">
        <f>PXIL!S42</f>
        <v>0</v>
      </c>
      <c r="AK42" s="34">
        <f>RTM_IEX!M42</f>
        <v>0.19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14.499000000000001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3.58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0.15997520000000001</v>
      </c>
      <c r="AD43">
        <f t="shared" si="1"/>
        <v>18.0190248</v>
      </c>
      <c r="AE43">
        <v>0</v>
      </c>
      <c r="AF43" s="24"/>
      <c r="AG43">
        <f t="shared" si="2"/>
        <v>18.0190248</v>
      </c>
      <c r="AI43" s="34">
        <f>PXIL!M43</f>
        <v>0</v>
      </c>
      <c r="AJ43" s="34">
        <f>PXIL!S43</f>
        <v>0</v>
      </c>
      <c r="AK43" s="34">
        <f>RTM_IEX!M43</f>
        <v>0.1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14.499000000000001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4.45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0.16763120000000001</v>
      </c>
      <c r="AD44">
        <f t="shared" si="1"/>
        <v>18.881368800000004</v>
      </c>
      <c r="AE44">
        <v>0</v>
      </c>
      <c r="AF44" s="24"/>
      <c r="AG44">
        <f t="shared" si="2"/>
        <v>18.881368800000004</v>
      </c>
      <c r="AI44" s="34">
        <f>PXIL!M44</f>
        <v>0</v>
      </c>
      <c r="AJ44" s="34">
        <f>PXIL!S44</f>
        <v>0</v>
      </c>
      <c r="AK44" s="34">
        <f>RTM_IEX!M44</f>
        <v>0.1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14.499000000000001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4.25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0.16587120000000002</v>
      </c>
      <c r="AD45">
        <f t="shared" si="1"/>
        <v>18.683128800000002</v>
      </c>
      <c r="AE45">
        <v>0</v>
      </c>
      <c r="AF45" s="24"/>
      <c r="AG45">
        <f t="shared" si="2"/>
        <v>18.683128800000002</v>
      </c>
      <c r="AI45" s="34">
        <f>PXIL!M45</f>
        <v>0</v>
      </c>
      <c r="AJ45" s="34">
        <f>PXIL!S45</f>
        <v>0</v>
      </c>
      <c r="AK45" s="34">
        <f>RTM_IEX!M45</f>
        <v>0.1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14.499000000000001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3.09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0.1556632</v>
      </c>
      <c r="AD46">
        <f t="shared" si="1"/>
        <v>17.533336800000001</v>
      </c>
      <c r="AE46">
        <v>0</v>
      </c>
      <c r="AF46" s="24"/>
      <c r="AG46">
        <f t="shared" si="2"/>
        <v>17.533336800000001</v>
      </c>
      <c r="AI46" s="34">
        <f>PXIL!M46</f>
        <v>0</v>
      </c>
      <c r="AJ46" s="34">
        <f>PXIL!S46</f>
        <v>0</v>
      </c>
      <c r="AK46" s="34">
        <f>RTM_IEX!M46</f>
        <v>0.1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14.499000000000001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1.55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0.1412312</v>
      </c>
      <c r="AD47">
        <f t="shared" si="1"/>
        <v>15.907768799999999</v>
      </c>
      <c r="AE47">
        <v>0</v>
      </c>
      <c r="AF47" s="24"/>
      <c r="AG47">
        <f t="shared" si="2"/>
        <v>15.907768799999999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14.499000000000001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1.45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0.14035120000000001</v>
      </c>
      <c r="AD48">
        <f t="shared" si="1"/>
        <v>15.8086488</v>
      </c>
      <c r="AE48">
        <v>0</v>
      </c>
      <c r="AF48" s="24"/>
      <c r="AG48">
        <f t="shared" si="2"/>
        <v>15.8086488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14.499000000000001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1.64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0.14290320000000001</v>
      </c>
      <c r="AD49">
        <f t="shared" si="1"/>
        <v>16.096096800000002</v>
      </c>
      <c r="AE49">
        <v>0</v>
      </c>
      <c r="AF49" s="24"/>
      <c r="AG49">
        <f t="shared" si="2"/>
        <v>16.096096800000002</v>
      </c>
      <c r="AI49" s="34">
        <f>PXIL!M49</f>
        <v>0</v>
      </c>
      <c r="AJ49" s="34">
        <f>PXIL!S49</f>
        <v>0</v>
      </c>
      <c r="AK49" s="34">
        <f>RTM_IEX!M49</f>
        <v>0.1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14.499000000000001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3.58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0.15997520000000001</v>
      </c>
      <c r="AD50">
        <f t="shared" si="1"/>
        <v>18.0190248</v>
      </c>
      <c r="AE50">
        <v>0</v>
      </c>
      <c r="AF50" s="24"/>
      <c r="AG50">
        <f t="shared" si="2"/>
        <v>18.0190248</v>
      </c>
      <c r="AI50" s="34">
        <f>PXIL!M50</f>
        <v>0</v>
      </c>
      <c r="AJ50" s="34">
        <f>PXIL!S50</f>
        <v>0</v>
      </c>
      <c r="AK50" s="34">
        <f>RTM_IEX!M50</f>
        <v>0.1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14.499000000000001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3.87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0.16252720000000001</v>
      </c>
      <c r="AD51">
        <f t="shared" si="1"/>
        <v>18.306472800000002</v>
      </c>
      <c r="AE51">
        <v>0</v>
      </c>
      <c r="AF51" s="24"/>
      <c r="AG51">
        <f t="shared" si="2"/>
        <v>18.306472800000002</v>
      </c>
      <c r="AI51" s="34">
        <f>PXIL!M51</f>
        <v>0</v>
      </c>
      <c r="AJ51" s="34">
        <f>PXIL!S51</f>
        <v>0</v>
      </c>
      <c r="AK51" s="34">
        <f>RTM_IEX!M51</f>
        <v>0.1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14.499000000000001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9.67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0.21523920000000002</v>
      </c>
      <c r="AD52">
        <f t="shared" si="1"/>
        <v>24.2437608</v>
      </c>
      <c r="AE52">
        <v>0</v>
      </c>
      <c r="AF52" s="24"/>
      <c r="AG52">
        <f t="shared" si="2"/>
        <v>24.2437608</v>
      </c>
      <c r="AI52" s="34">
        <f>PXIL!M52</f>
        <v>0</v>
      </c>
      <c r="AJ52" s="34">
        <f>PXIL!S52</f>
        <v>0</v>
      </c>
      <c r="AK52" s="34">
        <f>RTM_IEX!M52</f>
        <v>0.28999999999999998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14.499000000000001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5.12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0.17431920000000001</v>
      </c>
      <c r="AD53">
        <f t="shared" si="1"/>
        <v>19.634680800000002</v>
      </c>
      <c r="AE53">
        <v>0</v>
      </c>
      <c r="AF53" s="24"/>
      <c r="AG53">
        <f t="shared" si="2"/>
        <v>19.634680800000002</v>
      </c>
      <c r="AI53" s="34">
        <f>PXIL!M53</f>
        <v>0</v>
      </c>
      <c r="AJ53" s="34">
        <f>PXIL!S53</f>
        <v>0</v>
      </c>
      <c r="AK53" s="34">
        <f>RTM_IEX!M53</f>
        <v>0.19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14.499000000000001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6.57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0.18707920000000003</v>
      </c>
      <c r="AD54">
        <f t="shared" si="1"/>
        <v>21.071920800000004</v>
      </c>
      <c r="AE54">
        <v>0</v>
      </c>
      <c r="AF54" s="24"/>
      <c r="AG54">
        <f t="shared" si="2"/>
        <v>21.071920800000004</v>
      </c>
      <c r="AI54" s="34">
        <f>PXIL!M54</f>
        <v>0</v>
      </c>
      <c r="AJ54" s="34">
        <f>PXIL!S54</f>
        <v>0</v>
      </c>
      <c r="AK54" s="34">
        <f>RTM_IEX!M54</f>
        <v>0.19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14.499000000000001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3.58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0.15997520000000001</v>
      </c>
      <c r="AD55">
        <f t="shared" si="1"/>
        <v>18.0190248</v>
      </c>
      <c r="AE55">
        <v>0</v>
      </c>
      <c r="AF55" s="24"/>
      <c r="AG55">
        <f t="shared" si="2"/>
        <v>18.0190248</v>
      </c>
      <c r="AI55" s="34">
        <f>PXIL!M55</f>
        <v>0</v>
      </c>
      <c r="AJ55" s="34">
        <f>PXIL!S55</f>
        <v>0</v>
      </c>
      <c r="AK55" s="34">
        <f>RTM_IEX!M55</f>
        <v>0.1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14.499000000000001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5.99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0.18197520000000003</v>
      </c>
      <c r="AD56">
        <f t="shared" si="1"/>
        <v>20.497024800000002</v>
      </c>
      <c r="AE56">
        <v>0</v>
      </c>
      <c r="AF56" s="24"/>
      <c r="AG56">
        <f t="shared" si="2"/>
        <v>20.497024800000002</v>
      </c>
      <c r="AI56" s="34">
        <f>PXIL!M56</f>
        <v>0</v>
      </c>
      <c r="AJ56" s="34">
        <f>PXIL!S56</f>
        <v>0</v>
      </c>
      <c r="AK56" s="34">
        <f>RTM_IEX!M56</f>
        <v>0.19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14.499000000000001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7.35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0.19394320000000001</v>
      </c>
      <c r="AD57">
        <f t="shared" si="1"/>
        <v>21.845056800000002</v>
      </c>
      <c r="AE57">
        <v>0</v>
      </c>
      <c r="AF57" s="24"/>
      <c r="AG57">
        <f t="shared" si="2"/>
        <v>21.845056800000002</v>
      </c>
      <c r="AI57" s="34">
        <f>PXIL!M57</f>
        <v>0</v>
      </c>
      <c r="AJ57" s="34">
        <f>PXIL!S57</f>
        <v>0</v>
      </c>
      <c r="AK57" s="34">
        <f>RTM_IEX!M57</f>
        <v>0.19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14.499000000000001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6.77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0.18883920000000001</v>
      </c>
      <c r="AD58">
        <f t="shared" si="1"/>
        <v>21.270160799999999</v>
      </c>
      <c r="AE58">
        <v>0</v>
      </c>
      <c r="AF58" s="24"/>
      <c r="AG58">
        <f t="shared" si="2"/>
        <v>21.270160799999999</v>
      </c>
      <c r="AI58" s="34">
        <f>PXIL!M58</f>
        <v>0</v>
      </c>
      <c r="AJ58" s="34">
        <f>PXIL!S58</f>
        <v>0</v>
      </c>
      <c r="AK58" s="34">
        <f>RTM_IEX!M58</f>
        <v>0.19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14.499000000000001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6.28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0.18540720000000002</v>
      </c>
      <c r="AD59">
        <f t="shared" si="1"/>
        <v>20.883592799999999</v>
      </c>
      <c r="AE59">
        <v>0</v>
      </c>
      <c r="AF59" s="24"/>
      <c r="AG59">
        <f t="shared" si="2"/>
        <v>20.883592799999999</v>
      </c>
      <c r="AI59" s="34">
        <f>PXIL!M59</f>
        <v>0</v>
      </c>
      <c r="AJ59" s="34">
        <f>PXIL!S59</f>
        <v>0</v>
      </c>
      <c r="AK59" s="34">
        <f>RTM_IEX!M59</f>
        <v>0.28999999999999998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14.499000000000001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6.57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0.18707920000000003</v>
      </c>
      <c r="AD60">
        <f t="shared" si="1"/>
        <v>21.071920800000004</v>
      </c>
      <c r="AE60">
        <v>0</v>
      </c>
      <c r="AF60" s="24"/>
      <c r="AG60">
        <f t="shared" si="2"/>
        <v>21.071920800000004</v>
      </c>
      <c r="AI60" s="34">
        <f>PXIL!M60</f>
        <v>0</v>
      </c>
      <c r="AJ60" s="34">
        <f>PXIL!S60</f>
        <v>0</v>
      </c>
      <c r="AK60" s="34">
        <f>RTM_IEX!M60</f>
        <v>0.19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14.499000000000001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0.21523920000000002</v>
      </c>
      <c r="AD61">
        <f t="shared" si="1"/>
        <v>24.2437608</v>
      </c>
      <c r="AE61">
        <v>0</v>
      </c>
      <c r="AF61" s="24"/>
      <c r="AG61">
        <f t="shared" si="2"/>
        <v>24.2437608</v>
      </c>
      <c r="AI61" s="34">
        <f>PXIL!M61</f>
        <v>0</v>
      </c>
      <c r="AJ61" s="34">
        <f>PXIL!S61</f>
        <v>0</v>
      </c>
      <c r="AK61" s="34">
        <f>RTM_IEX!M61</f>
        <v>0.28999999999999998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14.499000000000001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9.67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0.21523920000000002</v>
      </c>
      <c r="AD62">
        <f t="shared" si="1"/>
        <v>24.2437608</v>
      </c>
      <c r="AE62">
        <v>0</v>
      </c>
      <c r="AF62" s="24"/>
      <c r="AG62">
        <f t="shared" si="2"/>
        <v>24.2437608</v>
      </c>
      <c r="AI62" s="34">
        <f>PXIL!M62</f>
        <v>0</v>
      </c>
      <c r="AJ62" s="34">
        <f>PXIL!S62</f>
        <v>0</v>
      </c>
      <c r="AK62" s="34">
        <f>RTM_IEX!M62</f>
        <v>0.28999999999999998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14.499000000000001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4.45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0.16763120000000001</v>
      </c>
      <c r="AD63">
        <f t="shared" si="1"/>
        <v>18.881368800000004</v>
      </c>
      <c r="AE63">
        <v>0</v>
      </c>
      <c r="AF63" s="24"/>
      <c r="AG63">
        <f t="shared" si="2"/>
        <v>18.881368800000004</v>
      </c>
      <c r="AI63" s="34">
        <f>PXIL!M63</f>
        <v>0</v>
      </c>
      <c r="AJ63" s="34">
        <f>PXIL!S63</f>
        <v>0</v>
      </c>
      <c r="AK63" s="34">
        <f>RTM_IEX!M63</f>
        <v>0.1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14.499000000000001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7.44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0.19561520000000002</v>
      </c>
      <c r="AD64">
        <f t="shared" si="1"/>
        <v>22.0333848</v>
      </c>
      <c r="AE64">
        <v>0</v>
      </c>
      <c r="AF64" s="24"/>
      <c r="AG64">
        <f t="shared" si="2"/>
        <v>22.0333848</v>
      </c>
      <c r="AI64" s="34">
        <f>PXIL!M64</f>
        <v>0</v>
      </c>
      <c r="AJ64" s="34">
        <f>PXIL!S64</f>
        <v>0</v>
      </c>
      <c r="AK64" s="34">
        <f>RTM_IEX!M64</f>
        <v>0.28999999999999998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14.499000000000001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9.67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0.21523920000000002</v>
      </c>
      <c r="AD65">
        <f t="shared" si="1"/>
        <v>24.2437608</v>
      </c>
      <c r="AE65">
        <v>0</v>
      </c>
      <c r="AF65" s="24"/>
      <c r="AG65">
        <f t="shared" si="2"/>
        <v>24.2437608</v>
      </c>
      <c r="AI65" s="34">
        <f>PXIL!M65</f>
        <v>0</v>
      </c>
      <c r="AJ65" s="34">
        <f>PXIL!S65</f>
        <v>0</v>
      </c>
      <c r="AK65" s="34">
        <f>RTM_IEX!M65</f>
        <v>0.28999999999999998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14.499000000000001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7.25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0.19394320000000004</v>
      </c>
      <c r="AD66">
        <f t="shared" si="1"/>
        <v>21.845056800000002</v>
      </c>
      <c r="AE66">
        <v>0</v>
      </c>
      <c r="AF66" s="24"/>
      <c r="AG66">
        <f t="shared" si="2"/>
        <v>21.845056800000002</v>
      </c>
      <c r="AI66" s="34">
        <f>PXIL!M66</f>
        <v>0</v>
      </c>
      <c r="AJ66" s="34">
        <f>PXIL!S66</f>
        <v>0</v>
      </c>
      <c r="AK66" s="34">
        <f>RTM_IEX!M66</f>
        <v>0.28999999999999998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14.499000000000001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9.67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0.21523920000000002</v>
      </c>
      <c r="AD67">
        <f t="shared" si="1"/>
        <v>24.2437608</v>
      </c>
      <c r="AE67">
        <v>0</v>
      </c>
      <c r="AF67" s="24"/>
      <c r="AG67">
        <f t="shared" si="2"/>
        <v>24.2437608</v>
      </c>
      <c r="AI67" s="34">
        <f>PXIL!M67</f>
        <v>0</v>
      </c>
      <c r="AJ67" s="34">
        <f>PXIL!S67</f>
        <v>0</v>
      </c>
      <c r="AK67" s="34">
        <f>RTM_IEX!M67</f>
        <v>0.28999999999999998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14.499000000000001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9.67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0.21523920000000002</v>
      </c>
      <c r="AD68">
        <f t="shared" ref="AD68:AD98" si="4">SUM(B68:AB68,AI68:AR68)-AC68</f>
        <v>24.2437608</v>
      </c>
      <c r="AE68">
        <v>0</v>
      </c>
      <c r="AF68" s="24"/>
      <c r="AG68">
        <f t="shared" ref="AG68:AG98" si="5">SUM(AD68:AF68)</f>
        <v>24.2437608</v>
      </c>
      <c r="AI68" s="34">
        <f>PXIL!M68</f>
        <v>0</v>
      </c>
      <c r="AJ68" s="34">
        <f>PXIL!S68</f>
        <v>0</v>
      </c>
      <c r="AK68" s="34">
        <f>RTM_IEX!M68</f>
        <v>0.28999999999999998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14.499000000000001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9.67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0.21523920000000002</v>
      </c>
      <c r="AD69">
        <f t="shared" si="4"/>
        <v>24.2437608</v>
      </c>
      <c r="AE69">
        <v>0</v>
      </c>
      <c r="AF69" s="24"/>
      <c r="AG69">
        <f t="shared" si="5"/>
        <v>24.2437608</v>
      </c>
      <c r="AI69" s="34">
        <f>PXIL!M69</f>
        <v>0</v>
      </c>
      <c r="AJ69" s="34">
        <f>PXIL!S69</f>
        <v>0</v>
      </c>
      <c r="AK69" s="34">
        <f>RTM_IEX!M69</f>
        <v>0.28999999999999998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14.499000000000001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9.67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0.21523920000000002</v>
      </c>
      <c r="AD70">
        <f t="shared" si="4"/>
        <v>24.2437608</v>
      </c>
      <c r="AE70">
        <v>0</v>
      </c>
      <c r="AF70" s="24"/>
      <c r="AG70">
        <f t="shared" si="5"/>
        <v>24.2437608</v>
      </c>
      <c r="AI70" s="34">
        <f>PXIL!M70</f>
        <v>0</v>
      </c>
      <c r="AJ70" s="34">
        <f>PXIL!S70</f>
        <v>0</v>
      </c>
      <c r="AK70" s="34">
        <f>RTM_IEX!M70</f>
        <v>0.28999999999999998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14.499000000000001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9.67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0.21523920000000002</v>
      </c>
      <c r="AD71">
        <f t="shared" si="4"/>
        <v>24.2437608</v>
      </c>
      <c r="AE71">
        <v>0</v>
      </c>
      <c r="AF71" s="24"/>
      <c r="AG71">
        <f t="shared" si="5"/>
        <v>24.2437608</v>
      </c>
      <c r="AI71" s="34">
        <f>PXIL!M71</f>
        <v>0</v>
      </c>
      <c r="AJ71" s="34">
        <f>PXIL!S71</f>
        <v>0</v>
      </c>
      <c r="AK71" s="34">
        <f>RTM_IEX!M71</f>
        <v>0.28999999999999998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14.499000000000001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9.67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0.21523920000000002</v>
      </c>
      <c r="AD72">
        <f t="shared" si="4"/>
        <v>24.2437608</v>
      </c>
      <c r="AE72">
        <v>0</v>
      </c>
      <c r="AF72" s="24"/>
      <c r="AG72">
        <f t="shared" si="5"/>
        <v>24.2437608</v>
      </c>
      <c r="AI72" s="34">
        <f>PXIL!M72</f>
        <v>0</v>
      </c>
      <c r="AJ72" s="34">
        <f>PXIL!S72</f>
        <v>0</v>
      </c>
      <c r="AK72" s="34">
        <f>RTM_IEX!M72</f>
        <v>0.28999999999999998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14.499000000000001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6.96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0.19139120000000001</v>
      </c>
      <c r="AD73">
        <f t="shared" si="4"/>
        <v>21.557608799999997</v>
      </c>
      <c r="AE73">
        <v>0</v>
      </c>
      <c r="AF73" s="24"/>
      <c r="AG73">
        <f t="shared" si="5"/>
        <v>21.557608799999997</v>
      </c>
      <c r="AI73" s="34">
        <f>PXIL!M73</f>
        <v>0</v>
      </c>
      <c r="AJ73" s="34">
        <f>PXIL!S73</f>
        <v>0</v>
      </c>
      <c r="AK73" s="34">
        <f>RTM_IEX!M73</f>
        <v>0.28999999999999998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14.499000000000001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9.67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0.21523920000000002</v>
      </c>
      <c r="AD74">
        <f t="shared" si="4"/>
        <v>24.2437608</v>
      </c>
      <c r="AE74">
        <v>0</v>
      </c>
      <c r="AF74" s="24"/>
      <c r="AG74">
        <f t="shared" si="5"/>
        <v>24.2437608</v>
      </c>
      <c r="AI74" s="34">
        <f>PXIL!M74</f>
        <v>0</v>
      </c>
      <c r="AJ74" s="34">
        <f>PXIL!S74</f>
        <v>0</v>
      </c>
      <c r="AK74" s="34">
        <f>RTM_IEX!M74</f>
        <v>0.28999999999999998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14.499000000000001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0.21268720000000002</v>
      </c>
      <c r="AD75">
        <f t="shared" si="4"/>
        <v>23.956312799999999</v>
      </c>
      <c r="AE75">
        <v>0</v>
      </c>
      <c r="AF75" s="24"/>
      <c r="AG75">
        <f t="shared" si="5"/>
        <v>23.956312799999999</v>
      </c>
      <c r="AI75" s="34">
        <f>PXIL!M75</f>
        <v>0</v>
      </c>
      <c r="AJ75" s="34">
        <f>PXIL!S75</f>
        <v>0</v>
      </c>
      <c r="AK75" s="34">
        <f>RTM_IEX!M75</f>
        <v>9.67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14.499000000000001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0.18883920000000001</v>
      </c>
      <c r="AD76">
        <f t="shared" si="4"/>
        <v>21.270160799999999</v>
      </c>
      <c r="AE76">
        <v>0</v>
      </c>
      <c r="AF76" s="24"/>
      <c r="AG76">
        <f t="shared" si="5"/>
        <v>21.270160799999999</v>
      </c>
      <c r="AI76" s="34">
        <f>PXIL!M76</f>
        <v>0</v>
      </c>
      <c r="AJ76" s="34">
        <f>PXIL!S76</f>
        <v>0</v>
      </c>
      <c r="AK76" s="34">
        <f>RTM_IEX!M76</f>
        <v>6.96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14.499000000000001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0.21268720000000002</v>
      </c>
      <c r="AD77">
        <f t="shared" si="4"/>
        <v>23.956312799999999</v>
      </c>
      <c r="AE77">
        <v>0</v>
      </c>
      <c r="AF77" s="24"/>
      <c r="AG77">
        <f t="shared" si="5"/>
        <v>23.956312799999999</v>
      </c>
      <c r="AI77" s="34">
        <f>PXIL!M77</f>
        <v>0</v>
      </c>
      <c r="AJ77" s="34">
        <f>PXIL!S77</f>
        <v>0</v>
      </c>
      <c r="AK77" s="34">
        <f>RTM_IEX!M77</f>
        <v>9.67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14.499000000000001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0.21268720000000002</v>
      </c>
      <c r="AD78">
        <f t="shared" si="4"/>
        <v>23.956312799999999</v>
      </c>
      <c r="AE78">
        <v>0</v>
      </c>
      <c r="AF78" s="24"/>
      <c r="AG78">
        <f t="shared" si="5"/>
        <v>23.956312799999999</v>
      </c>
      <c r="AI78" s="34">
        <f>PXIL!M78</f>
        <v>0</v>
      </c>
      <c r="AJ78" s="34">
        <f>PXIL!S78</f>
        <v>0</v>
      </c>
      <c r="AK78" s="34">
        <f>RTM_IEX!M78</f>
        <v>9.67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14.499000000000001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0.2122472</v>
      </c>
      <c r="AD79">
        <f t="shared" si="4"/>
        <v>23.9067528</v>
      </c>
      <c r="AE79">
        <v>0</v>
      </c>
      <c r="AF79" s="24"/>
      <c r="AG79">
        <f t="shared" si="5"/>
        <v>23.9067528</v>
      </c>
      <c r="AI79" s="34">
        <f>PXIL!M79</f>
        <v>0</v>
      </c>
      <c r="AJ79" s="34">
        <f>PXIL!S79</f>
        <v>0</v>
      </c>
      <c r="AK79" s="34">
        <f>RTM_IEX!M79</f>
        <v>8.1199999999999992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14.499000000000001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1.58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0.18998320000000002</v>
      </c>
      <c r="AD80">
        <f t="shared" si="4"/>
        <v>21.399016799999998</v>
      </c>
      <c r="AE80">
        <v>0</v>
      </c>
      <c r="AF80" s="24"/>
      <c r="AG80">
        <f t="shared" si="5"/>
        <v>21.399016799999998</v>
      </c>
      <c r="AI80" s="34">
        <f>PXIL!M80</f>
        <v>0</v>
      </c>
      <c r="AJ80" s="34">
        <f>PXIL!S80</f>
        <v>0</v>
      </c>
      <c r="AK80" s="34">
        <f>RTM_IEX!M80</f>
        <v>5.51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14.499000000000001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0.21259919999999999</v>
      </c>
      <c r="AD81">
        <f t="shared" si="4"/>
        <v>23.946400799999999</v>
      </c>
      <c r="AE81">
        <v>0</v>
      </c>
      <c r="AF81" s="24"/>
      <c r="AG81">
        <f t="shared" si="5"/>
        <v>23.946400799999999</v>
      </c>
      <c r="AI81" s="34">
        <f>PXIL!M81</f>
        <v>0</v>
      </c>
      <c r="AJ81" s="34">
        <f>PXIL!S81</f>
        <v>0</v>
      </c>
      <c r="AK81" s="34">
        <f>RTM_IEX!M81</f>
        <v>7.06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14.499000000000001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3.02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0.21286320000000003</v>
      </c>
      <c r="AD82">
        <f t="shared" si="4"/>
        <v>23.976136799999999</v>
      </c>
      <c r="AE82">
        <v>0</v>
      </c>
      <c r="AF82" s="24"/>
      <c r="AG82">
        <f t="shared" si="5"/>
        <v>23.976136799999999</v>
      </c>
      <c r="AI82" s="34">
        <f>PXIL!M82</f>
        <v>0</v>
      </c>
      <c r="AJ82" s="34">
        <f>PXIL!S82</f>
        <v>0</v>
      </c>
      <c r="AK82" s="34">
        <f>RTM_IEX!M82</f>
        <v>6.67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14.499000000000001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3.92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0.21312720000000002</v>
      </c>
      <c r="AD83">
        <f t="shared" si="4"/>
        <v>24.005872800000002</v>
      </c>
      <c r="AE83">
        <v>0</v>
      </c>
      <c r="AF83" s="24"/>
      <c r="AG83">
        <f t="shared" si="5"/>
        <v>24.005872800000002</v>
      </c>
      <c r="AI83" s="34">
        <f>PXIL!M83</f>
        <v>0</v>
      </c>
      <c r="AJ83" s="34">
        <f>PXIL!S83</f>
        <v>0</v>
      </c>
      <c r="AK83" s="34">
        <f>RTM_IEX!M83</f>
        <v>5.8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14.499000000000001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4.8499999999999996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0.21365520000000002</v>
      </c>
      <c r="AD84">
        <f t="shared" si="4"/>
        <v>24.065344799999998</v>
      </c>
      <c r="AE84">
        <v>0</v>
      </c>
      <c r="AF84" s="24"/>
      <c r="AG84">
        <f t="shared" si="5"/>
        <v>24.065344799999998</v>
      </c>
      <c r="AI84" s="34">
        <f>PXIL!M84</f>
        <v>0</v>
      </c>
      <c r="AJ84" s="34">
        <f>PXIL!S84</f>
        <v>0</v>
      </c>
      <c r="AK84" s="34">
        <f>RTM_IEX!M84</f>
        <v>4.93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14.499000000000001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5.95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0.21400720000000004</v>
      </c>
      <c r="AD85">
        <f t="shared" si="4"/>
        <v>24.104992800000002</v>
      </c>
      <c r="AE85">
        <v>0</v>
      </c>
      <c r="AF85" s="24"/>
      <c r="AG85">
        <f t="shared" si="5"/>
        <v>24.104992800000002</v>
      </c>
      <c r="AI85" s="34">
        <f>PXIL!M85</f>
        <v>0</v>
      </c>
      <c r="AJ85" s="34">
        <f>PXIL!S85</f>
        <v>0</v>
      </c>
      <c r="AK85" s="34">
        <f>RTM_IEX!M85</f>
        <v>3.87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14.499000000000001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5.81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0.21356720000000001</v>
      </c>
      <c r="AD86">
        <f t="shared" si="4"/>
        <v>24.055432800000002</v>
      </c>
      <c r="AE86">
        <v>0</v>
      </c>
      <c r="AF86" s="24"/>
      <c r="AG86">
        <f t="shared" si="5"/>
        <v>24.055432800000002</v>
      </c>
      <c r="AI86" s="34">
        <f>PXIL!M86</f>
        <v>0</v>
      </c>
      <c r="AJ86" s="34">
        <f>PXIL!S86</f>
        <v>0</v>
      </c>
      <c r="AK86" s="34">
        <f>RTM_IEX!M86</f>
        <v>3.96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14.499000000000001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6.21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0.21374320000000002</v>
      </c>
      <c r="AD87">
        <f t="shared" si="4"/>
        <v>24.075256800000002</v>
      </c>
      <c r="AE87">
        <v>0</v>
      </c>
      <c r="AF87" s="24"/>
      <c r="AG87">
        <f t="shared" si="5"/>
        <v>24.075256800000002</v>
      </c>
      <c r="AI87" s="34">
        <f>PXIL!M87</f>
        <v>0</v>
      </c>
      <c r="AJ87" s="34">
        <f>PXIL!S87</f>
        <v>0</v>
      </c>
      <c r="AK87" s="34">
        <f>RTM_IEX!M87</f>
        <v>3.58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14.499000000000001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6.38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0.21435920000000003</v>
      </c>
      <c r="AD88">
        <f t="shared" si="4"/>
        <v>24.144640800000001</v>
      </c>
      <c r="AE88">
        <v>0</v>
      </c>
      <c r="AF88" s="24"/>
      <c r="AG88">
        <f t="shared" si="5"/>
        <v>24.144640800000001</v>
      </c>
      <c r="AI88" s="34">
        <f>PXIL!M88</f>
        <v>0</v>
      </c>
      <c r="AJ88" s="34">
        <f>PXIL!S88</f>
        <v>0</v>
      </c>
      <c r="AK88" s="34">
        <f>RTM_IEX!M88</f>
        <v>3.48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14.499000000000001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6.59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0.21453520000000001</v>
      </c>
      <c r="AD89">
        <f t="shared" si="4"/>
        <v>24.164464799999998</v>
      </c>
      <c r="AE89">
        <v>0</v>
      </c>
      <c r="AF89" s="24"/>
      <c r="AG89">
        <f t="shared" si="5"/>
        <v>24.164464799999998</v>
      </c>
      <c r="AI89" s="34">
        <f>PXIL!M89</f>
        <v>0</v>
      </c>
      <c r="AJ89" s="34">
        <f>PXIL!S89</f>
        <v>0</v>
      </c>
      <c r="AK89" s="34">
        <f>RTM_IEX!M89</f>
        <v>3.29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14.499000000000001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7.24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0.2142712</v>
      </c>
      <c r="AD90">
        <f t="shared" si="4"/>
        <v>24.134728800000001</v>
      </c>
      <c r="AE90">
        <v>0</v>
      </c>
      <c r="AF90" s="24"/>
      <c r="AG90">
        <f t="shared" si="5"/>
        <v>24.134728800000001</v>
      </c>
      <c r="AI90" s="34">
        <f>PXIL!M90</f>
        <v>0</v>
      </c>
      <c r="AJ90" s="34">
        <f>PXIL!S90</f>
        <v>0</v>
      </c>
      <c r="AK90" s="34">
        <f>RTM_IEX!M90</f>
        <v>2.61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14.499000000000001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8.18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0.21488720000000003</v>
      </c>
      <c r="AD91">
        <f t="shared" si="4"/>
        <v>24.204112800000001</v>
      </c>
      <c r="AE91">
        <v>0</v>
      </c>
      <c r="AF91" s="24"/>
      <c r="AG91">
        <f t="shared" si="5"/>
        <v>24.204112800000001</v>
      </c>
      <c r="AI91" s="34">
        <f>PXIL!M91</f>
        <v>0</v>
      </c>
      <c r="AJ91" s="34">
        <f>PXIL!S91</f>
        <v>0</v>
      </c>
      <c r="AK91" s="34">
        <f>RTM_IEX!M91</f>
        <v>1.74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14.499000000000001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6.03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0.19086320000000001</v>
      </c>
      <c r="AD92">
        <f t="shared" si="4"/>
        <v>21.498136800000001</v>
      </c>
      <c r="AE92">
        <v>0</v>
      </c>
      <c r="AF92" s="24"/>
      <c r="AG92">
        <f t="shared" si="5"/>
        <v>21.498136800000001</v>
      </c>
      <c r="AI92" s="34">
        <f>PXIL!M92</f>
        <v>0</v>
      </c>
      <c r="AJ92" s="34">
        <f>PXIL!S92</f>
        <v>0</v>
      </c>
      <c r="AK92" s="34">
        <f>RTM_IEX!M92</f>
        <v>1.1599999999999999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14.499000000000001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4.8899999999999997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0.17915919999999999</v>
      </c>
      <c r="AD93">
        <f t="shared" si="4"/>
        <v>20.179840799999997</v>
      </c>
      <c r="AE93">
        <v>0</v>
      </c>
      <c r="AF93" s="24"/>
      <c r="AG93">
        <f t="shared" si="5"/>
        <v>20.179840799999997</v>
      </c>
      <c r="AI93" s="34">
        <f>PXIL!M93</f>
        <v>0</v>
      </c>
      <c r="AJ93" s="34">
        <f>PXIL!S93</f>
        <v>0</v>
      </c>
      <c r="AK93" s="34">
        <f>RTM_IEX!M93</f>
        <v>0.97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14.499000000000001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8.84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0.21471119999999999</v>
      </c>
      <c r="AD94">
        <f t="shared" si="4"/>
        <v>24.184288799999997</v>
      </c>
      <c r="AE94">
        <v>0</v>
      </c>
      <c r="AF94" s="24"/>
      <c r="AG94">
        <f t="shared" si="5"/>
        <v>24.184288799999997</v>
      </c>
      <c r="AI94" s="34">
        <f>PXIL!M94</f>
        <v>0</v>
      </c>
      <c r="AJ94" s="34">
        <f>PXIL!S94</f>
        <v>0</v>
      </c>
      <c r="AK94" s="34">
        <f>RTM_IEX!M94</f>
        <v>1.06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14.499000000000001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8.06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0.21471120000000005</v>
      </c>
      <c r="AD95">
        <f t="shared" si="4"/>
        <v>24.184288800000001</v>
      </c>
      <c r="AE95">
        <v>0</v>
      </c>
      <c r="AF95" s="24"/>
      <c r="AG95">
        <f t="shared" si="5"/>
        <v>24.184288800000001</v>
      </c>
      <c r="AI95" s="34">
        <f>PXIL!M95</f>
        <v>0</v>
      </c>
      <c r="AJ95" s="34">
        <f>PXIL!S95</f>
        <v>0</v>
      </c>
      <c r="AK95" s="34">
        <f>RTM_IEX!M95</f>
        <v>1.84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14.499000000000001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6.14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0.18672720000000001</v>
      </c>
      <c r="AD96">
        <f t="shared" si="4"/>
        <v>21.032272799999998</v>
      </c>
      <c r="AE96">
        <v>0</v>
      </c>
      <c r="AF96" s="24"/>
      <c r="AG96">
        <f t="shared" si="5"/>
        <v>21.032272799999998</v>
      </c>
      <c r="AI96" s="34">
        <f>PXIL!M96</f>
        <v>0</v>
      </c>
      <c r="AJ96" s="34">
        <f>PXIL!S96</f>
        <v>0</v>
      </c>
      <c r="AK96" s="34">
        <f>RTM_IEX!M96</f>
        <v>0.57999999999999996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14.499000000000001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0.1829432</v>
      </c>
      <c r="AD97">
        <f t="shared" si="4"/>
        <v>20.606056800000001</v>
      </c>
      <c r="AE97">
        <v>0</v>
      </c>
      <c r="AF97" s="24"/>
      <c r="AG97">
        <f t="shared" si="5"/>
        <v>20.606056800000001</v>
      </c>
      <c r="AI97" s="34">
        <f>PXIL!M97</f>
        <v>0</v>
      </c>
      <c r="AJ97" s="34">
        <f>PXIL!S97</f>
        <v>0</v>
      </c>
      <c r="AK97" s="34">
        <f>RTM_IEX!M97</f>
        <v>0.39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14.499000000000001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3.96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0.16411120000000001</v>
      </c>
      <c r="AD98">
        <f t="shared" si="4"/>
        <v>18.4848888</v>
      </c>
      <c r="AE98">
        <v>0</v>
      </c>
      <c r="AF98" s="24"/>
      <c r="AG98">
        <f t="shared" si="5"/>
        <v>18.4848888</v>
      </c>
      <c r="AI98" s="34">
        <f>PXIL!M98</f>
        <v>0</v>
      </c>
      <c r="AJ98" s="34">
        <f>PXIL!S98</f>
        <v>0</v>
      </c>
      <c r="AK98" s="34">
        <f>RTM_IEX!M98</f>
        <v>0.19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0.34332706625000042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0.12799999999999997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4.4052541829999979E-3</v>
      </c>
      <c r="AD99">
        <f t="shared" si="6"/>
        <v>0.49619181206700025</v>
      </c>
      <c r="AE99">
        <f t="shared" ref="AE99:AR99" si="8">SUM(AE3:AE98)/4000</f>
        <v>0</v>
      </c>
      <c r="AG99">
        <f t="shared" si="8"/>
        <v>0.49619181206700025</v>
      </c>
      <c r="AI99">
        <f t="shared" si="8"/>
        <v>0</v>
      </c>
      <c r="AJ99">
        <f t="shared" si="8"/>
        <v>0</v>
      </c>
      <c r="AK99">
        <f t="shared" si="8"/>
        <v>2.8862499999999996E-2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4.0749999999999998E-4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265</v>
      </c>
      <c r="C3" s="16">
        <f>'[1]25'!C5</f>
        <v>0</v>
      </c>
      <c r="D3" s="16">
        <f>'[1]25'!D5</f>
        <v>55</v>
      </c>
      <c r="E3" s="16">
        <f>'[1]25'!E5</f>
        <v>0</v>
      </c>
      <c r="F3" s="15">
        <f>SUM(B3:E3)</f>
        <v>320</v>
      </c>
      <c r="G3" s="15">
        <f>'[1]25'!H5</f>
        <v>154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'[1]25'!B6</f>
        <v>265</v>
      </c>
      <c r="C4" s="16">
        <f>'[1]25'!C6</f>
        <v>0</v>
      </c>
      <c r="D4" s="16">
        <f>'[1]25'!D6</f>
        <v>55</v>
      </c>
      <c r="E4" s="16">
        <f>'[1]25'!E6</f>
        <v>0</v>
      </c>
      <c r="F4" s="15">
        <f>SUM(B4:E4)</f>
        <v>320</v>
      </c>
      <c r="G4" s="15">
        <f>'[1]25'!H6</f>
        <v>154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'[1]25'!B7</f>
        <v>265</v>
      </c>
      <c r="C5" s="16">
        <f>'[1]25'!C7</f>
        <v>0</v>
      </c>
      <c r="D5" s="16">
        <f>'[1]25'!D7</f>
        <v>55</v>
      </c>
      <c r="E5" s="16">
        <f>'[1]25'!E7</f>
        <v>0</v>
      </c>
      <c r="F5" s="15">
        <f t="shared" ref="F5:F68" si="6">SUM(B5:E5)</f>
        <v>320</v>
      </c>
      <c r="G5" s="15">
        <f>'[1]25'!H7</f>
        <v>154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'[1]25'!B8</f>
        <v>265</v>
      </c>
      <c r="C6" s="16">
        <f>'[1]25'!C8</f>
        <v>0</v>
      </c>
      <c r="D6" s="16">
        <f>'[1]25'!D8</f>
        <v>55</v>
      </c>
      <c r="E6" s="16">
        <f>'[1]25'!E8</f>
        <v>0</v>
      </c>
      <c r="F6" s="15">
        <f t="shared" si="6"/>
        <v>320</v>
      </c>
      <c r="G6" s="15">
        <f>'[1]25'!H8</f>
        <v>154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'[1]25'!B9</f>
        <v>265</v>
      </c>
      <c r="C7" s="16">
        <f>'[1]25'!C9</f>
        <v>0</v>
      </c>
      <c r="D7" s="16">
        <f>'[1]25'!D9</f>
        <v>55</v>
      </c>
      <c r="E7" s="16">
        <f>'[1]25'!E9</f>
        <v>0</v>
      </c>
      <c r="F7" s="15">
        <f t="shared" si="6"/>
        <v>320</v>
      </c>
      <c r="G7" s="15">
        <f>'[1]25'!H9</f>
        <v>154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'[1]25'!B10</f>
        <v>265</v>
      </c>
      <c r="C8" s="16">
        <f>'[1]25'!C10</f>
        <v>0</v>
      </c>
      <c r="D8" s="16">
        <f>'[1]25'!D10</f>
        <v>55</v>
      </c>
      <c r="E8" s="16">
        <f>'[1]25'!E10</f>
        <v>0</v>
      </c>
      <c r="F8" s="15">
        <f t="shared" si="6"/>
        <v>320</v>
      </c>
      <c r="G8" s="15">
        <f>'[1]25'!H10</f>
        <v>154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'[1]25'!B11</f>
        <v>265</v>
      </c>
      <c r="C9" s="16">
        <f>'[1]25'!C11</f>
        <v>0</v>
      </c>
      <c r="D9" s="16">
        <f>'[1]25'!D11</f>
        <v>55</v>
      </c>
      <c r="E9" s="16">
        <f>'[1]25'!E11</f>
        <v>0</v>
      </c>
      <c r="F9" s="15">
        <f t="shared" si="6"/>
        <v>320</v>
      </c>
      <c r="G9" s="15">
        <f>'[1]25'!H11</f>
        <v>154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'[1]25'!B12</f>
        <v>265</v>
      </c>
      <c r="C10" s="16">
        <f>'[1]25'!C12</f>
        <v>0</v>
      </c>
      <c r="D10" s="16">
        <f>'[1]25'!D12</f>
        <v>55</v>
      </c>
      <c r="E10" s="16">
        <f>'[1]25'!E12</f>
        <v>0</v>
      </c>
      <c r="F10" s="15">
        <f t="shared" si="6"/>
        <v>320</v>
      </c>
      <c r="G10" s="15">
        <f>'[1]25'!H12</f>
        <v>154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'[1]25'!B13</f>
        <v>265</v>
      </c>
      <c r="C11" s="16">
        <f>'[1]25'!C13</f>
        <v>0</v>
      </c>
      <c r="D11" s="16">
        <f>'[1]25'!D13</f>
        <v>55</v>
      </c>
      <c r="E11" s="16">
        <f>'[1]25'!E13</f>
        <v>0</v>
      </c>
      <c r="F11" s="15">
        <f t="shared" si="6"/>
        <v>320</v>
      </c>
      <c r="G11" s="15">
        <f>'[1]25'!H13</f>
        <v>152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'[1]25'!B14</f>
        <v>265</v>
      </c>
      <c r="C12" s="16">
        <f>'[1]25'!C14</f>
        <v>0</v>
      </c>
      <c r="D12" s="16">
        <f>'[1]25'!D14</f>
        <v>55</v>
      </c>
      <c r="E12" s="16">
        <f>'[1]25'!E14</f>
        <v>0</v>
      </c>
      <c r="F12" s="15">
        <f t="shared" si="6"/>
        <v>320</v>
      </c>
      <c r="G12" s="15">
        <f>'[1]25'!H14</f>
        <v>152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'[1]25'!B15</f>
        <v>265</v>
      </c>
      <c r="C13" s="16">
        <f>'[1]25'!C15</f>
        <v>0</v>
      </c>
      <c r="D13" s="16">
        <f>'[1]25'!D15</f>
        <v>55</v>
      </c>
      <c r="E13" s="16">
        <f>'[1]25'!E15</f>
        <v>0</v>
      </c>
      <c r="F13" s="15">
        <f t="shared" si="6"/>
        <v>320</v>
      </c>
      <c r="G13" s="15">
        <f>'[1]25'!H15</f>
        <v>152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'[1]25'!B16</f>
        <v>265</v>
      </c>
      <c r="C14" s="16">
        <f>'[1]25'!C16</f>
        <v>0</v>
      </c>
      <c r="D14" s="16">
        <f>'[1]25'!D16</f>
        <v>55</v>
      </c>
      <c r="E14" s="16">
        <f>'[1]25'!E16</f>
        <v>0</v>
      </c>
      <c r="F14" s="15">
        <f t="shared" si="6"/>
        <v>320</v>
      </c>
      <c r="G14" s="15">
        <f>'[1]25'!H16</f>
        <v>152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'[1]25'!B17</f>
        <v>265</v>
      </c>
      <c r="C15" s="16">
        <f>'[1]25'!C17</f>
        <v>0</v>
      </c>
      <c r="D15" s="16">
        <f>'[1]25'!D17</f>
        <v>55</v>
      </c>
      <c r="E15" s="16">
        <f>'[1]25'!E17</f>
        <v>0</v>
      </c>
      <c r="F15" s="15">
        <f t="shared" si="6"/>
        <v>320</v>
      </c>
      <c r="G15" s="15">
        <f>'[1]25'!H17</f>
        <v>152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'[1]25'!B18</f>
        <v>265</v>
      </c>
      <c r="C16" s="16">
        <f>'[1]25'!C18</f>
        <v>0</v>
      </c>
      <c r="D16" s="16">
        <f>'[1]25'!D18</f>
        <v>55</v>
      </c>
      <c r="E16" s="16">
        <f>'[1]25'!E18</f>
        <v>0</v>
      </c>
      <c r="F16" s="15">
        <f t="shared" si="6"/>
        <v>320</v>
      </c>
      <c r="G16" s="15">
        <f>'[1]25'!H18</f>
        <v>152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'[1]25'!B19</f>
        <v>265</v>
      </c>
      <c r="C17" s="16">
        <f>'[1]25'!C19</f>
        <v>0</v>
      </c>
      <c r="D17" s="16">
        <f>'[1]25'!D19</f>
        <v>55</v>
      </c>
      <c r="E17" s="16">
        <f>'[1]25'!E19</f>
        <v>0</v>
      </c>
      <c r="F17" s="15">
        <f t="shared" si="6"/>
        <v>320</v>
      </c>
      <c r="G17" s="15">
        <f>'[1]25'!H19</f>
        <v>154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'[1]25'!B20</f>
        <v>265</v>
      </c>
      <c r="C18" s="16">
        <f>'[1]25'!C20</f>
        <v>0</v>
      </c>
      <c r="D18" s="16">
        <f>'[1]25'!D20</f>
        <v>55</v>
      </c>
      <c r="E18" s="16">
        <f>'[1]25'!E20</f>
        <v>0</v>
      </c>
      <c r="F18" s="15">
        <f t="shared" si="6"/>
        <v>320</v>
      </c>
      <c r="G18" s="15">
        <f>'[1]25'!H20</f>
        <v>154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'[1]25'!B21</f>
        <v>265</v>
      </c>
      <c r="C19" s="16">
        <f>'[1]25'!C21</f>
        <v>0</v>
      </c>
      <c r="D19" s="16">
        <f>'[1]25'!D21</f>
        <v>55</v>
      </c>
      <c r="E19" s="16">
        <f>'[1]25'!E21</f>
        <v>0</v>
      </c>
      <c r="F19" s="15">
        <f t="shared" si="6"/>
        <v>320</v>
      </c>
      <c r="G19" s="15">
        <f>'[1]25'!H21</f>
        <v>154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'[1]25'!B22</f>
        <v>265</v>
      </c>
      <c r="C20" s="16">
        <f>'[1]25'!C22</f>
        <v>0</v>
      </c>
      <c r="D20" s="16">
        <f>'[1]25'!D22</f>
        <v>55</v>
      </c>
      <c r="E20" s="16">
        <f>'[1]25'!E22</f>
        <v>0</v>
      </c>
      <c r="F20" s="15">
        <f t="shared" si="6"/>
        <v>320</v>
      </c>
      <c r="G20" s="15">
        <f>'[1]25'!H22</f>
        <v>154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'[1]25'!B23</f>
        <v>265</v>
      </c>
      <c r="C21" s="16">
        <f>'[1]25'!C23</f>
        <v>0</v>
      </c>
      <c r="D21" s="16">
        <f>'[1]25'!D23</f>
        <v>55</v>
      </c>
      <c r="E21" s="16">
        <f>'[1]25'!E23</f>
        <v>0</v>
      </c>
      <c r="F21" s="15">
        <f t="shared" si="6"/>
        <v>320</v>
      </c>
      <c r="G21" s="15">
        <f>'[1]25'!H23</f>
        <v>154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'[1]25'!B24</f>
        <v>265</v>
      </c>
      <c r="C22" s="16">
        <f>'[1]25'!C24</f>
        <v>0</v>
      </c>
      <c r="D22" s="16">
        <f>'[1]25'!D24</f>
        <v>55</v>
      </c>
      <c r="E22" s="16">
        <f>'[1]25'!E24</f>
        <v>0</v>
      </c>
      <c r="F22" s="15">
        <f t="shared" si="6"/>
        <v>320</v>
      </c>
      <c r="G22" s="15">
        <f>'[1]25'!H24</f>
        <v>154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'[1]25'!B25</f>
        <v>265</v>
      </c>
      <c r="C23" s="16">
        <f>'[1]25'!C25</f>
        <v>0</v>
      </c>
      <c r="D23" s="16">
        <f>'[1]25'!D25</f>
        <v>55</v>
      </c>
      <c r="E23" s="16">
        <f>'[1]25'!E25</f>
        <v>0</v>
      </c>
      <c r="F23" s="15">
        <f t="shared" si="6"/>
        <v>320</v>
      </c>
      <c r="G23" s="15">
        <f>'[1]25'!H25</f>
        <v>154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'[1]25'!B26</f>
        <v>265</v>
      </c>
      <c r="C24" s="16">
        <f>'[1]25'!C26</f>
        <v>0</v>
      </c>
      <c r="D24" s="16">
        <f>'[1]25'!D26</f>
        <v>55</v>
      </c>
      <c r="E24" s="16">
        <f>'[1]25'!E26</f>
        <v>0</v>
      </c>
      <c r="F24" s="15">
        <f t="shared" si="6"/>
        <v>320</v>
      </c>
      <c r="G24" s="15">
        <f>'[1]25'!H26</f>
        <v>154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'[1]25'!B27</f>
        <v>265</v>
      </c>
      <c r="C25" s="16">
        <f>'[1]25'!C27</f>
        <v>0</v>
      </c>
      <c r="D25" s="16">
        <f>'[1]25'!D27</f>
        <v>55</v>
      </c>
      <c r="E25" s="16">
        <f>'[1]25'!E27</f>
        <v>0</v>
      </c>
      <c r="F25" s="15">
        <f t="shared" si="6"/>
        <v>320</v>
      </c>
      <c r="G25" s="15">
        <f>'[1]25'!H27</f>
        <v>154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'[1]25'!B28</f>
        <v>265</v>
      </c>
      <c r="C26" s="16">
        <f>'[1]25'!C28</f>
        <v>0</v>
      </c>
      <c r="D26" s="16">
        <f>'[1]25'!D28</f>
        <v>55</v>
      </c>
      <c r="E26" s="16">
        <f>'[1]25'!E28</f>
        <v>0</v>
      </c>
      <c r="F26" s="15">
        <f t="shared" si="6"/>
        <v>320</v>
      </c>
      <c r="G26" s="15">
        <f>'[1]25'!H28</f>
        <v>154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'[1]25'!B29</f>
        <v>265</v>
      </c>
      <c r="C27" s="16">
        <f>'[1]25'!C29</f>
        <v>0</v>
      </c>
      <c r="D27" s="16">
        <f>'[1]25'!D29</f>
        <v>55</v>
      </c>
      <c r="E27" s="16">
        <f>'[1]25'!E29</f>
        <v>0</v>
      </c>
      <c r="F27" s="15">
        <f t="shared" si="6"/>
        <v>320</v>
      </c>
      <c r="G27" s="15">
        <f>'[1]25'!H29</f>
        <v>154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'[1]25'!B30</f>
        <v>265</v>
      </c>
      <c r="C28" s="16">
        <f>'[1]25'!C30</f>
        <v>0</v>
      </c>
      <c r="D28" s="16">
        <f>'[1]25'!D30</f>
        <v>55</v>
      </c>
      <c r="E28" s="16">
        <f>'[1]25'!E30</f>
        <v>0</v>
      </c>
      <c r="F28" s="15">
        <f t="shared" si="6"/>
        <v>320</v>
      </c>
      <c r="G28" s="15">
        <f>'[1]25'!H30</f>
        <v>154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'[1]25'!B31</f>
        <v>265</v>
      </c>
      <c r="C29" s="16">
        <f>'[1]25'!C31</f>
        <v>0</v>
      </c>
      <c r="D29" s="16">
        <f>'[1]25'!D31</f>
        <v>55</v>
      </c>
      <c r="E29" s="16">
        <f>'[1]25'!E31</f>
        <v>0</v>
      </c>
      <c r="F29" s="15">
        <f t="shared" si="6"/>
        <v>320</v>
      </c>
      <c r="G29" s="15">
        <f>'[1]25'!H31</f>
        <v>154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'[1]25'!B32</f>
        <v>265</v>
      </c>
      <c r="C30" s="16">
        <f>'[1]25'!C32</f>
        <v>0</v>
      </c>
      <c r="D30" s="16">
        <f>'[1]25'!D32</f>
        <v>55</v>
      </c>
      <c r="E30" s="16">
        <f>'[1]25'!E32</f>
        <v>0</v>
      </c>
      <c r="F30" s="15">
        <f t="shared" si="6"/>
        <v>320</v>
      </c>
      <c r="G30" s="15">
        <f>'[1]25'!H32</f>
        <v>154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'[1]25'!B33</f>
        <v>265</v>
      </c>
      <c r="C31" s="16">
        <f>'[1]25'!C33</f>
        <v>0</v>
      </c>
      <c r="D31" s="16">
        <f>'[1]25'!D33</f>
        <v>55</v>
      </c>
      <c r="E31" s="16">
        <f>'[1]25'!E33</f>
        <v>0</v>
      </c>
      <c r="F31" s="15">
        <f t="shared" si="6"/>
        <v>320</v>
      </c>
      <c r="G31" s="15">
        <f>'[1]25'!H33</f>
        <v>154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'[1]25'!B34</f>
        <v>265</v>
      </c>
      <c r="C32" s="16">
        <f>'[1]25'!C34</f>
        <v>0</v>
      </c>
      <c r="D32" s="16">
        <f>'[1]25'!D34</f>
        <v>55</v>
      </c>
      <c r="E32" s="16">
        <f>'[1]25'!E34</f>
        <v>0</v>
      </c>
      <c r="F32" s="15">
        <f t="shared" si="6"/>
        <v>320</v>
      </c>
      <c r="G32" s="15">
        <f>'[1]25'!H34</f>
        <v>154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'[1]25'!B35</f>
        <v>265</v>
      </c>
      <c r="C33" s="16">
        <f>'[1]25'!C35</f>
        <v>0</v>
      </c>
      <c r="D33" s="16">
        <f>'[1]25'!D35</f>
        <v>55</v>
      </c>
      <c r="E33" s="16">
        <f>'[1]25'!E35</f>
        <v>0</v>
      </c>
      <c r="F33" s="15">
        <f t="shared" si="6"/>
        <v>320</v>
      </c>
      <c r="G33" s="15">
        <f>'[1]25'!H35</f>
        <v>154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'[1]25'!B36</f>
        <v>265</v>
      </c>
      <c r="C34" s="16">
        <f>'[1]25'!C36</f>
        <v>0</v>
      </c>
      <c r="D34" s="16">
        <f>'[1]25'!D36</f>
        <v>55</v>
      </c>
      <c r="E34" s="16">
        <f>'[1]25'!E36</f>
        <v>0</v>
      </c>
      <c r="F34" s="15">
        <f t="shared" si="6"/>
        <v>320</v>
      </c>
      <c r="G34" s="15">
        <f>'[1]25'!H36</f>
        <v>154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'[1]25'!B37</f>
        <v>265</v>
      </c>
      <c r="C35" s="16">
        <f>'[1]25'!C37</f>
        <v>0</v>
      </c>
      <c r="D35" s="16">
        <f>'[1]25'!D37</f>
        <v>55</v>
      </c>
      <c r="E35" s="16">
        <f>'[1]25'!E37</f>
        <v>0</v>
      </c>
      <c r="F35" s="15">
        <f t="shared" si="6"/>
        <v>320</v>
      </c>
      <c r="G35" s="15">
        <f>'[1]25'!H37</f>
        <v>154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'[1]25'!B38</f>
        <v>265</v>
      </c>
      <c r="C36" s="16">
        <f>'[1]25'!C38</f>
        <v>0</v>
      </c>
      <c r="D36" s="16">
        <f>'[1]25'!D38</f>
        <v>55</v>
      </c>
      <c r="E36" s="16">
        <f>'[1]25'!E38</f>
        <v>0</v>
      </c>
      <c r="F36" s="15">
        <f t="shared" si="6"/>
        <v>320</v>
      </c>
      <c r="G36" s="15">
        <f>'[1]25'!H38</f>
        <v>154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'[1]25'!B39</f>
        <v>265</v>
      </c>
      <c r="C37" s="16">
        <f>'[1]25'!C39</f>
        <v>0</v>
      </c>
      <c r="D37" s="16">
        <f>'[1]25'!D39</f>
        <v>55</v>
      </c>
      <c r="E37" s="16">
        <f>'[1]25'!E39</f>
        <v>0</v>
      </c>
      <c r="F37" s="15">
        <f t="shared" si="6"/>
        <v>320</v>
      </c>
      <c r="G37" s="15">
        <f>'[1]25'!H39</f>
        <v>154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'[1]25'!B40</f>
        <v>265</v>
      </c>
      <c r="C38" s="16">
        <f>'[1]25'!C40</f>
        <v>0</v>
      </c>
      <c r="D38" s="16">
        <f>'[1]25'!D40</f>
        <v>55</v>
      </c>
      <c r="E38" s="16">
        <f>'[1]25'!E40</f>
        <v>0</v>
      </c>
      <c r="F38" s="15">
        <f t="shared" si="6"/>
        <v>320</v>
      </c>
      <c r="G38" s="15">
        <f>'[1]25'!H40</f>
        <v>154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'[1]25'!B41</f>
        <v>265</v>
      </c>
      <c r="C39" s="16">
        <f>'[1]25'!C41</f>
        <v>0</v>
      </c>
      <c r="D39" s="16">
        <f>'[1]25'!D41</f>
        <v>55</v>
      </c>
      <c r="E39" s="16">
        <f>'[1]25'!E41</f>
        <v>0</v>
      </c>
      <c r="F39" s="15">
        <f t="shared" si="6"/>
        <v>320</v>
      </c>
      <c r="G39" s="15">
        <f>'[1]25'!H41</f>
        <v>154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'[1]25'!B42</f>
        <v>265</v>
      </c>
      <c r="C40" s="16">
        <f>'[1]25'!C42</f>
        <v>0</v>
      </c>
      <c r="D40" s="16">
        <f>'[1]25'!D42</f>
        <v>55</v>
      </c>
      <c r="E40" s="16">
        <f>'[1]25'!E42</f>
        <v>0</v>
      </c>
      <c r="F40" s="15">
        <f t="shared" si="6"/>
        <v>320</v>
      </c>
      <c r="G40" s="15">
        <f>'[1]25'!H42</f>
        <v>154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'[1]25'!B43</f>
        <v>265</v>
      </c>
      <c r="C41" s="16">
        <f>'[1]25'!C43</f>
        <v>0</v>
      </c>
      <c r="D41" s="16">
        <f>'[1]25'!D43</f>
        <v>55</v>
      </c>
      <c r="E41" s="16">
        <f>'[1]25'!E43</f>
        <v>0</v>
      </c>
      <c r="F41" s="15">
        <f t="shared" si="6"/>
        <v>320</v>
      </c>
      <c r="G41" s="15">
        <f>'[1]25'!H43</f>
        <v>154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'[1]25'!B44</f>
        <v>265</v>
      </c>
      <c r="C42" s="16">
        <f>'[1]25'!C44</f>
        <v>0</v>
      </c>
      <c r="D42" s="16">
        <f>'[1]25'!D44</f>
        <v>55</v>
      </c>
      <c r="E42" s="16">
        <f>'[1]25'!E44</f>
        <v>0</v>
      </c>
      <c r="F42" s="15">
        <f t="shared" si="6"/>
        <v>320</v>
      </c>
      <c r="G42" s="15">
        <f>'[1]25'!H44</f>
        <v>154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'[1]25'!B45</f>
        <v>265</v>
      </c>
      <c r="C43" s="16">
        <f>'[1]25'!C45</f>
        <v>0</v>
      </c>
      <c r="D43" s="16">
        <f>'[1]25'!D45</f>
        <v>55</v>
      </c>
      <c r="E43" s="16">
        <f>'[1]25'!E45</f>
        <v>0</v>
      </c>
      <c r="F43" s="15">
        <f t="shared" si="6"/>
        <v>320</v>
      </c>
      <c r="G43" s="15">
        <f>'[1]25'!H45</f>
        <v>152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'[1]25'!B46</f>
        <v>265</v>
      </c>
      <c r="C44" s="16">
        <f>'[1]25'!C46</f>
        <v>0</v>
      </c>
      <c r="D44" s="16">
        <f>'[1]25'!D46</f>
        <v>55</v>
      </c>
      <c r="E44" s="16">
        <f>'[1]25'!E46</f>
        <v>0</v>
      </c>
      <c r="F44" s="15">
        <f t="shared" si="6"/>
        <v>320</v>
      </c>
      <c r="G44" s="15">
        <f>'[1]25'!H46</f>
        <v>152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'[1]25'!B47</f>
        <v>265</v>
      </c>
      <c r="C45" s="16">
        <f>'[1]25'!C47</f>
        <v>0</v>
      </c>
      <c r="D45" s="16">
        <f>'[1]25'!D47</f>
        <v>55</v>
      </c>
      <c r="E45" s="16">
        <f>'[1]25'!E47</f>
        <v>0</v>
      </c>
      <c r="F45" s="15">
        <f t="shared" si="6"/>
        <v>320</v>
      </c>
      <c r="G45" s="15">
        <f>'[1]25'!H47</f>
        <v>152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'[1]25'!B48</f>
        <v>265</v>
      </c>
      <c r="C46" s="16">
        <f>'[1]25'!C48</f>
        <v>0</v>
      </c>
      <c r="D46" s="16">
        <f>'[1]25'!D48</f>
        <v>55</v>
      </c>
      <c r="E46" s="16">
        <f>'[1]25'!E48</f>
        <v>0</v>
      </c>
      <c r="F46" s="15">
        <f t="shared" si="6"/>
        <v>320</v>
      </c>
      <c r="G46" s="15">
        <f>'[1]25'!H48</f>
        <v>152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'[1]25'!B49</f>
        <v>265</v>
      </c>
      <c r="C47" s="16">
        <f>'[1]25'!C49</f>
        <v>0</v>
      </c>
      <c r="D47" s="16">
        <f>'[1]25'!D49</f>
        <v>55</v>
      </c>
      <c r="E47" s="16">
        <f>'[1]25'!E49</f>
        <v>0</v>
      </c>
      <c r="F47" s="15">
        <f t="shared" si="6"/>
        <v>320</v>
      </c>
      <c r="G47" s="15">
        <f>'[1]25'!H49</f>
        <v>152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'[1]25'!B50</f>
        <v>265</v>
      </c>
      <c r="C48" s="16">
        <f>'[1]25'!C50</f>
        <v>0</v>
      </c>
      <c r="D48" s="16">
        <f>'[1]25'!D50</f>
        <v>55</v>
      </c>
      <c r="E48" s="16">
        <f>'[1]25'!E50</f>
        <v>0</v>
      </c>
      <c r="F48" s="15">
        <f t="shared" si="6"/>
        <v>320</v>
      </c>
      <c r="G48" s="15">
        <f>'[1]25'!H50</f>
        <v>152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'[1]25'!B51</f>
        <v>265</v>
      </c>
      <c r="C49" s="16">
        <f>'[1]25'!C51</f>
        <v>0</v>
      </c>
      <c r="D49" s="16">
        <f>'[1]25'!D51</f>
        <v>55</v>
      </c>
      <c r="E49" s="16">
        <f>'[1]25'!E51</f>
        <v>0</v>
      </c>
      <c r="F49" s="15">
        <f t="shared" si="6"/>
        <v>320</v>
      </c>
      <c r="G49" s="15">
        <f>'[1]25'!H51</f>
        <v>152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'[1]25'!B52</f>
        <v>265</v>
      </c>
      <c r="C50" s="16">
        <f>'[1]25'!C52</f>
        <v>0</v>
      </c>
      <c r="D50" s="16">
        <f>'[1]25'!D52</f>
        <v>55</v>
      </c>
      <c r="E50" s="16">
        <f>'[1]25'!E52</f>
        <v>0</v>
      </c>
      <c r="F50" s="15">
        <f t="shared" si="6"/>
        <v>320</v>
      </c>
      <c r="G50" s="15">
        <f>'[1]25'!H52</f>
        <v>152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'[1]25'!B53</f>
        <v>150</v>
      </c>
      <c r="C51" s="16">
        <f>'[1]25'!C53</f>
        <v>0</v>
      </c>
      <c r="D51" s="16">
        <f>'[1]25'!D53</f>
        <v>0</v>
      </c>
      <c r="E51" s="16">
        <f>'[1]25'!E53</f>
        <v>0</v>
      </c>
      <c r="F51" s="15">
        <f t="shared" si="6"/>
        <v>150</v>
      </c>
      <c r="G51" s="15">
        <f>'[1]25'!H53</f>
        <v>150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'[1]25'!B54</f>
        <v>150</v>
      </c>
      <c r="C52" s="16">
        <f>'[1]25'!C54</f>
        <v>0</v>
      </c>
      <c r="D52" s="16">
        <f>'[1]25'!D54</f>
        <v>0</v>
      </c>
      <c r="E52" s="16">
        <f>'[1]25'!E54</f>
        <v>0</v>
      </c>
      <c r="F52" s="15">
        <f t="shared" si="6"/>
        <v>150</v>
      </c>
      <c r="G52" s="15">
        <f>'[1]25'!H54</f>
        <v>150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'[1]25'!B55</f>
        <v>150</v>
      </c>
      <c r="C53" s="16">
        <f>'[1]25'!C55</f>
        <v>0</v>
      </c>
      <c r="D53" s="16">
        <f>'[1]25'!D55</f>
        <v>0</v>
      </c>
      <c r="E53" s="16">
        <f>'[1]25'!E55</f>
        <v>0</v>
      </c>
      <c r="F53" s="15">
        <f t="shared" si="6"/>
        <v>150</v>
      </c>
      <c r="G53" s="15">
        <f>'[1]25'!H55</f>
        <v>150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'[1]25'!B56</f>
        <v>150</v>
      </c>
      <c r="C54" s="16">
        <f>'[1]25'!C56</f>
        <v>0</v>
      </c>
      <c r="D54" s="16">
        <f>'[1]25'!D56</f>
        <v>0</v>
      </c>
      <c r="E54" s="16">
        <f>'[1]25'!E56</f>
        <v>0</v>
      </c>
      <c r="F54" s="15">
        <f t="shared" si="6"/>
        <v>150</v>
      </c>
      <c r="G54" s="15">
        <f>'[1]25'!H56</f>
        <v>150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'[1]25'!B57</f>
        <v>150</v>
      </c>
      <c r="C55" s="16">
        <f>'[1]25'!C57</f>
        <v>0</v>
      </c>
      <c r="D55" s="16">
        <f>'[1]25'!D57</f>
        <v>0</v>
      </c>
      <c r="E55" s="16">
        <f>'[1]25'!E57</f>
        <v>0</v>
      </c>
      <c r="F55" s="15">
        <f t="shared" si="6"/>
        <v>150</v>
      </c>
      <c r="G55" s="15">
        <f>'[1]25'!H57</f>
        <v>150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'[1]25'!B58</f>
        <v>150</v>
      </c>
      <c r="C56" s="16">
        <f>'[1]25'!C58</f>
        <v>0</v>
      </c>
      <c r="D56" s="16">
        <f>'[1]25'!D58</f>
        <v>0</v>
      </c>
      <c r="E56" s="16">
        <f>'[1]25'!E58</f>
        <v>0</v>
      </c>
      <c r="F56" s="15">
        <f t="shared" si="6"/>
        <v>150</v>
      </c>
      <c r="G56" s="15">
        <f>'[1]25'!H58</f>
        <v>150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'[1]25'!B59</f>
        <v>147</v>
      </c>
      <c r="C57" s="16">
        <f>'[1]25'!C59</f>
        <v>0</v>
      </c>
      <c r="D57" s="16">
        <f>'[1]25'!D59</f>
        <v>0</v>
      </c>
      <c r="E57" s="16">
        <f>'[1]25'!E59</f>
        <v>0</v>
      </c>
      <c r="F57" s="15">
        <f t="shared" si="6"/>
        <v>147</v>
      </c>
      <c r="G57" s="15">
        <f>'[1]25'!H59</f>
        <v>147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147</v>
      </c>
      <c r="L57" s="18">
        <f>frq!C57</f>
        <v>1</v>
      </c>
      <c r="M57" s="16">
        <f t="shared" si="7"/>
        <v>147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147</v>
      </c>
    </row>
    <row r="58" spans="1:17">
      <c r="A58" s="8" t="s">
        <v>100</v>
      </c>
      <c r="B58" s="15">
        <f>'[1]25'!B60</f>
        <v>147</v>
      </c>
      <c r="C58" s="16">
        <f>'[1]25'!C60</f>
        <v>0</v>
      </c>
      <c r="D58" s="16">
        <f>'[1]25'!D60</f>
        <v>0</v>
      </c>
      <c r="E58" s="16">
        <f>'[1]25'!E60</f>
        <v>0</v>
      </c>
      <c r="F58" s="15">
        <f t="shared" si="6"/>
        <v>147</v>
      </c>
      <c r="G58" s="15">
        <f>'[1]25'!H60</f>
        <v>147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147</v>
      </c>
      <c r="L58" s="18">
        <f>frq!C58</f>
        <v>1</v>
      </c>
      <c r="M58" s="16">
        <f t="shared" si="7"/>
        <v>147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147</v>
      </c>
    </row>
    <row r="59" spans="1:17">
      <c r="A59" s="8" t="s">
        <v>101</v>
      </c>
      <c r="B59" s="15">
        <f>'[1]25'!B61</f>
        <v>147</v>
      </c>
      <c r="C59" s="16">
        <f>'[1]25'!C61</f>
        <v>0</v>
      </c>
      <c r="D59" s="16">
        <f>'[1]25'!D61</f>
        <v>0</v>
      </c>
      <c r="E59" s="16">
        <f>'[1]25'!E61</f>
        <v>0</v>
      </c>
      <c r="F59" s="15">
        <f t="shared" si="6"/>
        <v>147</v>
      </c>
      <c r="G59" s="15">
        <f>'[1]25'!H61</f>
        <v>147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147</v>
      </c>
      <c r="L59" s="18">
        <f>frq!C59</f>
        <v>1</v>
      </c>
      <c r="M59" s="16">
        <f t="shared" si="7"/>
        <v>147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147</v>
      </c>
    </row>
    <row r="60" spans="1:17">
      <c r="A60" s="8" t="s">
        <v>102</v>
      </c>
      <c r="B60" s="15">
        <f>'[1]25'!B62</f>
        <v>147</v>
      </c>
      <c r="C60" s="16">
        <f>'[1]25'!C62</f>
        <v>0</v>
      </c>
      <c r="D60" s="16">
        <f>'[1]25'!D62</f>
        <v>0</v>
      </c>
      <c r="E60" s="16">
        <f>'[1]25'!E62</f>
        <v>0</v>
      </c>
      <c r="F60" s="15">
        <f t="shared" si="6"/>
        <v>147</v>
      </c>
      <c r="G60" s="15">
        <f>'[1]25'!H62</f>
        <v>147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147</v>
      </c>
      <c r="L60" s="18">
        <f>frq!C60</f>
        <v>1</v>
      </c>
      <c r="M60" s="16">
        <f t="shared" si="7"/>
        <v>147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147</v>
      </c>
    </row>
    <row r="61" spans="1:17">
      <c r="A61" s="8" t="s">
        <v>103</v>
      </c>
      <c r="B61" s="15">
        <f>'[1]25'!B63</f>
        <v>147</v>
      </c>
      <c r="C61" s="16">
        <f>'[1]25'!C63</f>
        <v>0</v>
      </c>
      <c r="D61" s="16">
        <f>'[1]25'!D63</f>
        <v>0</v>
      </c>
      <c r="E61" s="16">
        <f>'[1]25'!E63</f>
        <v>0</v>
      </c>
      <c r="F61" s="15">
        <f t="shared" si="6"/>
        <v>147</v>
      </c>
      <c r="G61" s="15">
        <f>'[1]25'!H63</f>
        <v>147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147</v>
      </c>
      <c r="L61" s="18">
        <f>frq!C61</f>
        <v>1</v>
      </c>
      <c r="M61" s="16">
        <f t="shared" si="7"/>
        <v>147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147</v>
      </c>
    </row>
    <row r="62" spans="1:17">
      <c r="A62" s="8" t="s">
        <v>104</v>
      </c>
      <c r="B62" s="15">
        <f>'[1]25'!B64</f>
        <v>147</v>
      </c>
      <c r="C62" s="16">
        <f>'[1]25'!C64</f>
        <v>0</v>
      </c>
      <c r="D62" s="16">
        <f>'[1]25'!D64</f>
        <v>0</v>
      </c>
      <c r="E62" s="16">
        <f>'[1]25'!E64</f>
        <v>0</v>
      </c>
      <c r="F62" s="15">
        <f t="shared" si="6"/>
        <v>147</v>
      </c>
      <c r="G62" s="15">
        <f>'[1]25'!H64</f>
        <v>147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147</v>
      </c>
      <c r="L62" s="18">
        <f>frq!C62</f>
        <v>1</v>
      </c>
      <c r="M62" s="16">
        <f t="shared" si="7"/>
        <v>147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147</v>
      </c>
    </row>
    <row r="63" spans="1:17">
      <c r="A63" s="8" t="s">
        <v>105</v>
      </c>
      <c r="B63" s="15">
        <f>'[1]25'!B65</f>
        <v>147</v>
      </c>
      <c r="C63" s="16">
        <f>'[1]25'!C65</f>
        <v>0</v>
      </c>
      <c r="D63" s="16">
        <f>'[1]25'!D65</f>
        <v>0</v>
      </c>
      <c r="E63" s="16">
        <f>'[1]25'!E65</f>
        <v>0</v>
      </c>
      <c r="F63" s="15">
        <f t="shared" si="6"/>
        <v>147</v>
      </c>
      <c r="G63" s="15">
        <f>'[1]25'!H65</f>
        <v>147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147</v>
      </c>
      <c r="L63" s="18">
        <f>frq!C63</f>
        <v>1</v>
      </c>
      <c r="M63" s="16">
        <f t="shared" si="7"/>
        <v>147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147</v>
      </c>
    </row>
    <row r="64" spans="1:17">
      <c r="A64" s="8" t="s">
        <v>106</v>
      </c>
      <c r="B64" s="15">
        <f>'[1]25'!B66</f>
        <v>147</v>
      </c>
      <c r="C64" s="16">
        <f>'[1]25'!C66</f>
        <v>0</v>
      </c>
      <c r="D64" s="16">
        <f>'[1]25'!D66</f>
        <v>0</v>
      </c>
      <c r="E64" s="16">
        <f>'[1]25'!E66</f>
        <v>0</v>
      </c>
      <c r="F64" s="15">
        <f t="shared" si="6"/>
        <v>147</v>
      </c>
      <c r="G64" s="15">
        <f>'[1]25'!H66</f>
        <v>147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147</v>
      </c>
      <c r="L64" s="18">
        <f>frq!C64</f>
        <v>1</v>
      </c>
      <c r="M64" s="16">
        <f t="shared" si="7"/>
        <v>147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147</v>
      </c>
    </row>
    <row r="65" spans="1:19">
      <c r="A65" s="8" t="s">
        <v>107</v>
      </c>
      <c r="B65" s="15">
        <f>'[1]25'!B67</f>
        <v>147</v>
      </c>
      <c r="C65" s="16">
        <f>'[1]25'!C67</f>
        <v>0</v>
      </c>
      <c r="D65" s="16">
        <f>'[1]25'!D67</f>
        <v>0</v>
      </c>
      <c r="E65" s="16">
        <f>'[1]25'!E67</f>
        <v>0</v>
      </c>
      <c r="F65" s="15">
        <f t="shared" si="6"/>
        <v>147</v>
      </c>
      <c r="G65" s="15">
        <f>'[1]25'!H67</f>
        <v>147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147</v>
      </c>
      <c r="L65" s="18">
        <f>frq!C65</f>
        <v>1</v>
      </c>
      <c r="M65" s="16">
        <f t="shared" si="7"/>
        <v>147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147</v>
      </c>
    </row>
    <row r="66" spans="1:19">
      <c r="A66" s="8" t="s">
        <v>108</v>
      </c>
      <c r="B66" s="15">
        <f>'[1]25'!B68</f>
        <v>147</v>
      </c>
      <c r="C66" s="16">
        <f>'[1]25'!C68</f>
        <v>0</v>
      </c>
      <c r="D66" s="16">
        <f>'[1]25'!D68</f>
        <v>0</v>
      </c>
      <c r="E66" s="16">
        <f>'[1]25'!E68</f>
        <v>0</v>
      </c>
      <c r="F66" s="15">
        <f t="shared" si="6"/>
        <v>147</v>
      </c>
      <c r="G66" s="15">
        <f>'[1]25'!H68</f>
        <v>147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147</v>
      </c>
      <c r="L66" s="18">
        <f>frq!C66</f>
        <v>1</v>
      </c>
      <c r="M66" s="16">
        <f t="shared" si="7"/>
        <v>147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147</v>
      </c>
    </row>
    <row r="67" spans="1:19">
      <c r="A67" s="8" t="s">
        <v>109</v>
      </c>
      <c r="B67" s="15">
        <f>'[1]25'!B69</f>
        <v>147</v>
      </c>
      <c r="C67" s="16">
        <f>'[1]25'!C69</f>
        <v>0</v>
      </c>
      <c r="D67" s="16">
        <f>'[1]25'!D69</f>
        <v>0</v>
      </c>
      <c r="E67" s="16">
        <f>'[1]25'!E69</f>
        <v>0</v>
      </c>
      <c r="F67" s="15">
        <f t="shared" si="6"/>
        <v>147</v>
      </c>
      <c r="G67" s="15">
        <f>'[1]25'!H69</f>
        <v>147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</row>
    <row r="68" spans="1:19">
      <c r="A68" s="8" t="s">
        <v>110</v>
      </c>
      <c r="B68" s="15">
        <f>'[1]25'!B70</f>
        <v>147</v>
      </c>
      <c r="C68" s="16">
        <f>'[1]25'!C70</f>
        <v>0</v>
      </c>
      <c r="D68" s="16">
        <f>'[1]25'!D70</f>
        <v>0</v>
      </c>
      <c r="E68" s="16">
        <f>'[1]25'!E70</f>
        <v>0</v>
      </c>
      <c r="F68" s="15">
        <f t="shared" si="6"/>
        <v>147</v>
      </c>
      <c r="G68" s="15">
        <f>'[1]25'!H70</f>
        <v>147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147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147</v>
      </c>
    </row>
    <row r="69" spans="1:19">
      <c r="A69" s="8" t="s">
        <v>111</v>
      </c>
      <c r="B69" s="15">
        <f>'[1]25'!B71</f>
        <v>147</v>
      </c>
      <c r="C69" s="16">
        <f>'[1]25'!C71</f>
        <v>0</v>
      </c>
      <c r="D69" s="16">
        <f>'[1]25'!D71</f>
        <v>0</v>
      </c>
      <c r="E69" s="16">
        <f>'[1]25'!E71</f>
        <v>0</v>
      </c>
      <c r="F69" s="15">
        <f t="shared" ref="F69:F98" si="17">SUM(B69:E69)</f>
        <v>147</v>
      </c>
      <c r="G69" s="15">
        <f>'[1]25'!H71</f>
        <v>147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147</v>
      </c>
      <c r="L69" s="18">
        <f>frq!C69</f>
        <v>1</v>
      </c>
      <c r="M69" s="16">
        <f t="shared" si="11"/>
        <v>147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147</v>
      </c>
      <c r="S69">
        <f>96*4</f>
        <v>384</v>
      </c>
    </row>
    <row r="70" spans="1:19">
      <c r="A70" s="8" t="s">
        <v>112</v>
      </c>
      <c r="B70" s="15">
        <f>'[1]25'!B72</f>
        <v>147</v>
      </c>
      <c r="C70" s="16">
        <f>'[1]25'!C72</f>
        <v>0</v>
      </c>
      <c r="D70" s="16">
        <f>'[1]25'!D72</f>
        <v>0</v>
      </c>
      <c r="E70" s="16">
        <f>'[1]25'!E72</f>
        <v>0</v>
      </c>
      <c r="F70" s="15">
        <f t="shared" si="17"/>
        <v>147</v>
      </c>
      <c r="G70" s="15">
        <f>'[1]25'!H72</f>
        <v>147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147</v>
      </c>
      <c r="L70" s="18">
        <f>frq!C70</f>
        <v>1</v>
      </c>
      <c r="M70" s="16">
        <f t="shared" si="11"/>
        <v>147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147</v>
      </c>
    </row>
    <row r="71" spans="1:19">
      <c r="A71" s="8" t="s">
        <v>113</v>
      </c>
      <c r="B71" s="15">
        <f>'[1]25'!B73</f>
        <v>147</v>
      </c>
      <c r="C71" s="16">
        <f>'[1]25'!C73</f>
        <v>0</v>
      </c>
      <c r="D71" s="16">
        <f>'[1]25'!D73</f>
        <v>0</v>
      </c>
      <c r="E71" s="16">
        <f>'[1]25'!E73</f>
        <v>0</v>
      </c>
      <c r="F71" s="15">
        <f t="shared" si="17"/>
        <v>147</v>
      </c>
      <c r="G71" s="15">
        <f>'[1]25'!H73</f>
        <v>147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147</v>
      </c>
      <c r="L71" s="18">
        <f>frq!C71</f>
        <v>1</v>
      </c>
      <c r="M71" s="16">
        <f t="shared" si="11"/>
        <v>147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147</v>
      </c>
    </row>
    <row r="72" spans="1:19">
      <c r="A72" s="8" t="s">
        <v>114</v>
      </c>
      <c r="B72" s="15">
        <f>'[1]25'!B74</f>
        <v>149</v>
      </c>
      <c r="C72" s="16">
        <f>'[1]25'!C74</f>
        <v>0</v>
      </c>
      <c r="D72" s="16">
        <f>'[1]25'!D74</f>
        <v>0</v>
      </c>
      <c r="E72" s="16">
        <f>'[1]25'!E74</f>
        <v>0</v>
      </c>
      <c r="F72" s="15">
        <f t="shared" si="17"/>
        <v>149</v>
      </c>
      <c r="G72" s="15">
        <f>'[1]25'!H74</f>
        <v>149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149</v>
      </c>
      <c r="L72" s="18">
        <f>frq!C72</f>
        <v>1</v>
      </c>
      <c r="M72" s="16">
        <f t="shared" si="11"/>
        <v>149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149</v>
      </c>
    </row>
    <row r="73" spans="1:19">
      <c r="A73" s="8" t="s">
        <v>115</v>
      </c>
      <c r="B73" s="15">
        <f>'[1]25'!B75</f>
        <v>149</v>
      </c>
      <c r="C73" s="16">
        <f>'[1]25'!C75</f>
        <v>0</v>
      </c>
      <c r="D73" s="16">
        <f>'[1]25'!D75</f>
        <v>0</v>
      </c>
      <c r="E73" s="16">
        <f>'[1]25'!E75</f>
        <v>0</v>
      </c>
      <c r="F73" s="15">
        <f t="shared" si="17"/>
        <v>149</v>
      </c>
      <c r="G73" s="15">
        <f>'[1]25'!H75</f>
        <v>149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149</v>
      </c>
      <c r="L73" s="18">
        <f>frq!C73</f>
        <v>1</v>
      </c>
      <c r="M73" s="16">
        <f t="shared" si="11"/>
        <v>149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149</v>
      </c>
    </row>
    <row r="74" spans="1:19">
      <c r="A74" s="8" t="s">
        <v>116</v>
      </c>
      <c r="B74" s="15">
        <f>'[1]25'!B76</f>
        <v>149</v>
      </c>
      <c r="C74" s="16">
        <f>'[1]25'!C76</f>
        <v>0</v>
      </c>
      <c r="D74" s="16">
        <f>'[1]25'!D76</f>
        <v>0</v>
      </c>
      <c r="E74" s="16">
        <f>'[1]25'!E76</f>
        <v>0</v>
      </c>
      <c r="F74" s="15">
        <f t="shared" si="17"/>
        <v>149</v>
      </c>
      <c r="G74" s="15">
        <f>'[1]25'!H76</f>
        <v>149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149</v>
      </c>
      <c r="L74" s="18">
        <f>frq!C74</f>
        <v>1</v>
      </c>
      <c r="M74" s="16">
        <f t="shared" si="11"/>
        <v>149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149</v>
      </c>
    </row>
    <row r="75" spans="1:19">
      <c r="A75" s="8" t="s">
        <v>117</v>
      </c>
      <c r="B75" s="15">
        <f>'[1]25'!B77</f>
        <v>149</v>
      </c>
      <c r="C75" s="16">
        <f>'[1]25'!C77</f>
        <v>0</v>
      </c>
      <c r="D75" s="16">
        <f>'[1]25'!D77</f>
        <v>0</v>
      </c>
      <c r="E75" s="16">
        <f>'[1]25'!E77</f>
        <v>0</v>
      </c>
      <c r="F75" s="15">
        <f t="shared" si="17"/>
        <v>149</v>
      </c>
      <c r="G75" s="15">
        <f>'[1]25'!H77</f>
        <v>149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149</v>
      </c>
      <c r="L75" s="18">
        <f>frq!C75</f>
        <v>1</v>
      </c>
      <c r="M75" s="16">
        <f t="shared" si="11"/>
        <v>149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149</v>
      </c>
    </row>
    <row r="76" spans="1:19">
      <c r="A76" s="8" t="s">
        <v>118</v>
      </c>
      <c r="B76" s="15">
        <f>'[1]25'!B78</f>
        <v>149</v>
      </c>
      <c r="C76" s="16">
        <f>'[1]25'!C78</f>
        <v>0</v>
      </c>
      <c r="D76" s="16">
        <f>'[1]25'!D78</f>
        <v>0</v>
      </c>
      <c r="E76" s="16">
        <f>'[1]25'!E78</f>
        <v>0</v>
      </c>
      <c r="F76" s="15">
        <f t="shared" si="17"/>
        <v>149</v>
      </c>
      <c r="G76" s="15">
        <f>'[1]25'!H78</f>
        <v>149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149</v>
      </c>
      <c r="L76" s="18">
        <f>frq!C76</f>
        <v>1</v>
      </c>
      <c r="M76" s="16">
        <f t="shared" si="11"/>
        <v>149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149</v>
      </c>
    </row>
    <row r="77" spans="1:19">
      <c r="A77" s="8" t="s">
        <v>119</v>
      </c>
      <c r="B77" s="15">
        <f>'[1]25'!B79</f>
        <v>149</v>
      </c>
      <c r="C77" s="16">
        <f>'[1]25'!C79</f>
        <v>0</v>
      </c>
      <c r="D77" s="16">
        <f>'[1]25'!D79</f>
        <v>0</v>
      </c>
      <c r="E77" s="16">
        <f>'[1]25'!E79</f>
        <v>0</v>
      </c>
      <c r="F77" s="15">
        <f t="shared" si="17"/>
        <v>149</v>
      </c>
      <c r="G77" s="15">
        <f>'[1]25'!H79</f>
        <v>149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149</v>
      </c>
      <c r="L77" s="18">
        <f>frq!C77</f>
        <v>1</v>
      </c>
      <c r="M77" s="16">
        <f t="shared" si="11"/>
        <v>149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149</v>
      </c>
    </row>
    <row r="78" spans="1:19">
      <c r="A78" s="8" t="s">
        <v>120</v>
      </c>
      <c r="B78" s="15">
        <f>'[1]25'!B80</f>
        <v>149</v>
      </c>
      <c r="C78" s="16">
        <f>'[1]25'!C80</f>
        <v>0</v>
      </c>
      <c r="D78" s="16">
        <f>'[1]25'!D80</f>
        <v>0</v>
      </c>
      <c r="E78" s="16">
        <f>'[1]25'!E80</f>
        <v>0</v>
      </c>
      <c r="F78" s="15">
        <f t="shared" si="17"/>
        <v>149</v>
      </c>
      <c r="G78" s="15">
        <f>'[1]25'!H80</f>
        <v>149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149</v>
      </c>
      <c r="L78" s="18">
        <f>frq!C78</f>
        <v>1</v>
      </c>
      <c r="M78" s="16">
        <f t="shared" si="11"/>
        <v>149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149</v>
      </c>
    </row>
    <row r="79" spans="1:19">
      <c r="A79" s="8" t="s">
        <v>121</v>
      </c>
      <c r="B79" s="15">
        <f>'[1]25'!B81</f>
        <v>150</v>
      </c>
      <c r="C79" s="16">
        <f>'[1]25'!C81</f>
        <v>0</v>
      </c>
      <c r="D79" s="16">
        <f>'[1]25'!D81</f>
        <v>0</v>
      </c>
      <c r="E79" s="16">
        <f>'[1]25'!E81</f>
        <v>0</v>
      </c>
      <c r="F79" s="15">
        <f t="shared" si="17"/>
        <v>150</v>
      </c>
      <c r="G79" s="15">
        <f>'[1]25'!H81</f>
        <v>150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'[1]25'!B82</f>
        <v>150</v>
      </c>
      <c r="C80" s="16">
        <f>'[1]25'!C82</f>
        <v>0</v>
      </c>
      <c r="D80" s="16">
        <f>'[1]25'!D82</f>
        <v>0</v>
      </c>
      <c r="E80" s="16">
        <f>'[1]25'!E82</f>
        <v>0</v>
      </c>
      <c r="F80" s="15">
        <f t="shared" si="17"/>
        <v>150</v>
      </c>
      <c r="G80" s="15">
        <f>'[1]25'!H82</f>
        <v>150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'[1]25'!B83</f>
        <v>150</v>
      </c>
      <c r="C81" s="16">
        <f>'[1]25'!C83</f>
        <v>0</v>
      </c>
      <c r="D81" s="16">
        <f>'[1]25'!D83</f>
        <v>0</v>
      </c>
      <c r="E81" s="16">
        <f>'[1]25'!E83</f>
        <v>0</v>
      </c>
      <c r="F81" s="15">
        <f t="shared" si="17"/>
        <v>150</v>
      </c>
      <c r="G81" s="15">
        <f>'[1]25'!H83</f>
        <v>150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'[1]25'!B84</f>
        <v>150</v>
      </c>
      <c r="C82" s="16">
        <f>'[1]25'!C84</f>
        <v>0</v>
      </c>
      <c r="D82" s="16">
        <f>'[1]25'!D84</f>
        <v>0</v>
      </c>
      <c r="E82" s="16">
        <f>'[1]25'!E84</f>
        <v>0</v>
      </c>
      <c r="F82" s="15">
        <f t="shared" si="17"/>
        <v>150</v>
      </c>
      <c r="G82" s="15">
        <f>'[1]25'!H84</f>
        <v>150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'[1]25'!B85</f>
        <v>151</v>
      </c>
      <c r="C83" s="16">
        <f>'[1]25'!C85</f>
        <v>0</v>
      </c>
      <c r="D83" s="16">
        <f>'[1]25'!D85</f>
        <v>0</v>
      </c>
      <c r="E83" s="16">
        <f>'[1]25'!E85</f>
        <v>0</v>
      </c>
      <c r="F83" s="15">
        <f t="shared" si="17"/>
        <v>151</v>
      </c>
      <c r="G83" s="15">
        <f>'[1]25'!H85</f>
        <v>151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151</v>
      </c>
      <c r="L83" s="18">
        <f>frq!C83</f>
        <v>1</v>
      </c>
      <c r="M83" s="16">
        <f t="shared" si="11"/>
        <v>151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151</v>
      </c>
    </row>
    <row r="84" spans="1:17">
      <c r="A84" s="8" t="s">
        <v>126</v>
      </c>
      <c r="B84" s="15">
        <f>'[1]25'!B86</f>
        <v>151</v>
      </c>
      <c r="C84" s="16">
        <f>'[1]25'!C86</f>
        <v>0</v>
      </c>
      <c r="D84" s="16">
        <f>'[1]25'!D86</f>
        <v>0</v>
      </c>
      <c r="E84" s="16">
        <f>'[1]25'!E86</f>
        <v>0</v>
      </c>
      <c r="F84" s="15">
        <f t="shared" si="17"/>
        <v>151</v>
      </c>
      <c r="G84" s="15">
        <f>'[1]25'!H86</f>
        <v>151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151</v>
      </c>
      <c r="L84" s="18">
        <f>frq!C84</f>
        <v>1</v>
      </c>
      <c r="M84" s="16">
        <f t="shared" si="11"/>
        <v>151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151</v>
      </c>
    </row>
    <row r="85" spans="1:17">
      <c r="A85" s="8" t="s">
        <v>127</v>
      </c>
      <c r="B85" s="15">
        <f>'[1]25'!B87</f>
        <v>151</v>
      </c>
      <c r="C85" s="16">
        <f>'[1]25'!C87</f>
        <v>0</v>
      </c>
      <c r="D85" s="16">
        <f>'[1]25'!D87</f>
        <v>0</v>
      </c>
      <c r="E85" s="16">
        <f>'[1]25'!E87</f>
        <v>0</v>
      </c>
      <c r="F85" s="15">
        <f t="shared" si="17"/>
        <v>151</v>
      </c>
      <c r="G85" s="15">
        <f>'[1]25'!H87</f>
        <v>151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151</v>
      </c>
      <c r="L85" s="18">
        <f>frq!C85</f>
        <v>1</v>
      </c>
      <c r="M85" s="16">
        <f t="shared" si="11"/>
        <v>151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151</v>
      </c>
    </row>
    <row r="86" spans="1:17">
      <c r="A86" s="8" t="s">
        <v>128</v>
      </c>
      <c r="B86" s="15">
        <f>'[1]25'!B88</f>
        <v>151</v>
      </c>
      <c r="C86" s="16">
        <f>'[1]25'!C88</f>
        <v>0</v>
      </c>
      <c r="D86" s="16">
        <f>'[1]25'!D88</f>
        <v>0</v>
      </c>
      <c r="E86" s="16">
        <f>'[1]25'!E88</f>
        <v>0</v>
      </c>
      <c r="F86" s="15">
        <f t="shared" si="17"/>
        <v>151</v>
      </c>
      <c r="G86" s="15">
        <f>'[1]25'!H88</f>
        <v>151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151</v>
      </c>
      <c r="L86" s="18">
        <f>frq!C86</f>
        <v>1</v>
      </c>
      <c r="M86" s="16">
        <f t="shared" si="11"/>
        <v>151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'[1]25'!B89</f>
        <v>151</v>
      </c>
      <c r="C87" s="16">
        <f>'[1]25'!C89</f>
        <v>0</v>
      </c>
      <c r="D87" s="16">
        <f>'[1]25'!D89</f>
        <v>0</v>
      </c>
      <c r="E87" s="16">
        <f>'[1]25'!E89</f>
        <v>0</v>
      </c>
      <c r="F87" s="15">
        <f t="shared" si="17"/>
        <v>151</v>
      </c>
      <c r="G87" s="15">
        <f>'[1]25'!H89</f>
        <v>151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151</v>
      </c>
      <c r="L87" s="18">
        <f>frq!C87</f>
        <v>1</v>
      </c>
      <c r="M87" s="16">
        <f t="shared" si="11"/>
        <v>151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'[1]25'!B90</f>
        <v>151</v>
      </c>
      <c r="C88" s="16">
        <f>'[1]25'!C90</f>
        <v>0</v>
      </c>
      <c r="D88" s="16">
        <f>'[1]25'!D90</f>
        <v>0</v>
      </c>
      <c r="E88" s="16">
        <f>'[1]25'!E90</f>
        <v>0</v>
      </c>
      <c r="F88" s="15">
        <f t="shared" si="17"/>
        <v>151</v>
      </c>
      <c r="G88" s="15">
        <f>'[1]25'!H90</f>
        <v>151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151</v>
      </c>
      <c r="L88" s="18">
        <f>frq!C88</f>
        <v>1</v>
      </c>
      <c r="M88" s="16">
        <f t="shared" si="11"/>
        <v>151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'[1]25'!B91</f>
        <v>151</v>
      </c>
      <c r="C89" s="16">
        <f>'[1]25'!C91</f>
        <v>0</v>
      </c>
      <c r="D89" s="16">
        <f>'[1]25'!D91</f>
        <v>0</v>
      </c>
      <c r="E89" s="16">
        <f>'[1]25'!E91</f>
        <v>0</v>
      </c>
      <c r="F89" s="15">
        <f t="shared" si="17"/>
        <v>151</v>
      </c>
      <c r="G89" s="15">
        <f>'[1]25'!H91</f>
        <v>151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151</v>
      </c>
      <c r="L89" s="18">
        <f>frq!C89</f>
        <v>1</v>
      </c>
      <c r="M89" s="16">
        <f t="shared" si="11"/>
        <v>151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'[1]25'!B92</f>
        <v>151</v>
      </c>
      <c r="C90" s="16">
        <f>'[1]25'!C92</f>
        <v>0</v>
      </c>
      <c r="D90" s="16">
        <f>'[1]25'!D92</f>
        <v>0</v>
      </c>
      <c r="E90" s="16">
        <f>'[1]25'!E92</f>
        <v>0</v>
      </c>
      <c r="F90" s="15">
        <f t="shared" si="17"/>
        <v>151</v>
      </c>
      <c r="G90" s="15">
        <f>'[1]25'!H92</f>
        <v>151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151</v>
      </c>
      <c r="L90" s="18">
        <f>frq!C90</f>
        <v>1</v>
      </c>
      <c r="M90" s="16">
        <f t="shared" si="11"/>
        <v>151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'[1]25'!B93</f>
        <v>152</v>
      </c>
      <c r="C91" s="16">
        <f>'[1]25'!C93</f>
        <v>0</v>
      </c>
      <c r="D91" s="16">
        <f>'[1]25'!D93</f>
        <v>0</v>
      </c>
      <c r="E91" s="16">
        <f>'[1]25'!E93</f>
        <v>0</v>
      </c>
      <c r="F91" s="15">
        <f t="shared" si="17"/>
        <v>152</v>
      </c>
      <c r="G91" s="15">
        <f>'[1]25'!H93</f>
        <v>152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'[1]25'!B94</f>
        <v>152</v>
      </c>
      <c r="C92" s="16">
        <f>'[1]25'!C94</f>
        <v>0</v>
      </c>
      <c r="D92" s="16">
        <f>'[1]25'!D94</f>
        <v>0</v>
      </c>
      <c r="E92" s="16">
        <f>'[1]25'!E94</f>
        <v>0</v>
      </c>
      <c r="F92" s="15">
        <f t="shared" si="17"/>
        <v>152</v>
      </c>
      <c r="G92" s="15">
        <f>'[1]25'!H94</f>
        <v>152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'[1]25'!B95</f>
        <v>152</v>
      </c>
      <c r="C93" s="16">
        <f>'[1]25'!C95</f>
        <v>0</v>
      </c>
      <c r="D93" s="16">
        <f>'[1]25'!D95</f>
        <v>0</v>
      </c>
      <c r="E93" s="16">
        <f>'[1]25'!E95</f>
        <v>0</v>
      </c>
      <c r="F93" s="15">
        <f t="shared" si="17"/>
        <v>152</v>
      </c>
      <c r="G93" s="15">
        <f>'[1]25'!H95</f>
        <v>152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'[1]25'!B96</f>
        <v>152</v>
      </c>
      <c r="C94" s="16">
        <f>'[1]25'!C96</f>
        <v>0</v>
      </c>
      <c r="D94" s="16">
        <f>'[1]25'!D96</f>
        <v>0</v>
      </c>
      <c r="E94" s="16">
        <f>'[1]25'!E96</f>
        <v>0</v>
      </c>
      <c r="F94" s="15">
        <f t="shared" si="17"/>
        <v>152</v>
      </c>
      <c r="G94" s="15">
        <f>'[1]25'!H96</f>
        <v>152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'[1]25'!B97</f>
        <v>152</v>
      </c>
      <c r="C95" s="16">
        <f>'[1]25'!C97</f>
        <v>0</v>
      </c>
      <c r="D95" s="16">
        <f>'[1]25'!D97</f>
        <v>0</v>
      </c>
      <c r="E95" s="16">
        <f>'[1]25'!E97</f>
        <v>0</v>
      </c>
      <c r="F95" s="15">
        <f t="shared" si="17"/>
        <v>152</v>
      </c>
      <c r="G95" s="15">
        <f>'[1]25'!H97</f>
        <v>152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'[1]25'!B98</f>
        <v>154</v>
      </c>
      <c r="C96" s="16">
        <f>'[1]25'!C98</f>
        <v>0</v>
      </c>
      <c r="D96" s="16">
        <f>'[1]25'!D98</f>
        <v>0</v>
      </c>
      <c r="E96" s="16">
        <f>'[1]25'!E98</f>
        <v>0</v>
      </c>
      <c r="F96" s="15">
        <f t="shared" si="17"/>
        <v>154</v>
      </c>
      <c r="G96" s="15">
        <f>'[1]25'!H98</f>
        <v>154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'[1]25'!B99</f>
        <v>154</v>
      </c>
      <c r="C97" s="16">
        <f>'[1]25'!C99</f>
        <v>0</v>
      </c>
      <c r="D97" s="16">
        <f>'[1]25'!D99</f>
        <v>0</v>
      </c>
      <c r="E97" s="16">
        <f>'[1]25'!E99</f>
        <v>0</v>
      </c>
      <c r="F97" s="15">
        <f t="shared" si="17"/>
        <v>154</v>
      </c>
      <c r="G97" s="15">
        <f>'[1]25'!H99</f>
        <v>154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'[1]25'!B100</f>
        <v>154</v>
      </c>
      <c r="C98" s="16">
        <f>'[1]25'!C100</f>
        <v>0</v>
      </c>
      <c r="D98" s="16">
        <f>'[1]25'!D100</f>
        <v>0</v>
      </c>
      <c r="E98" s="16">
        <f>'[1]25'!E100</f>
        <v>0</v>
      </c>
      <c r="F98" s="15">
        <f t="shared" si="17"/>
        <v>154</v>
      </c>
      <c r="G98" s="15">
        <f>'[1]25'!H100</f>
        <v>154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4.9744999999999999</v>
      </c>
      <c r="C99" s="15">
        <f t="shared" si="18"/>
        <v>0</v>
      </c>
      <c r="D99" s="15">
        <f t="shared" si="18"/>
        <v>0.66</v>
      </c>
      <c r="E99" s="15">
        <f t="shared" si="18"/>
        <v>0</v>
      </c>
      <c r="F99" s="15">
        <f t="shared" si="18"/>
        <v>5.6345000000000001</v>
      </c>
      <c r="G99" s="15">
        <f t="shared" si="18"/>
        <v>3.6355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3.6355</v>
      </c>
      <c r="L99" s="15">
        <f t="shared" si="18"/>
        <v>2.4E-2</v>
      </c>
      <c r="M99" s="15">
        <f t="shared" si="18"/>
        <v>3.6355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3.6355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4" workbookViewId="0">
      <selection activeCell="T35" sqref="T35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45194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'[2]25'!B5</f>
        <v>42</v>
      </c>
      <c r="C3" s="196">
        <f>'[2]25'!C5</f>
        <v>30</v>
      </c>
      <c r="D3" s="196">
        <f>'[2]25'!D5</f>
        <v>0</v>
      </c>
      <c r="E3" s="196">
        <f>'[2]25'!E5</f>
        <v>0</v>
      </c>
      <c r="F3" s="15">
        <f>SUM(B3:E3)</f>
        <v>72</v>
      </c>
      <c r="G3" s="195">
        <f>'[2]25'!H5</f>
        <v>-0.25</v>
      </c>
      <c r="H3" s="196">
        <f>'[2]25'!I5</f>
        <v>0</v>
      </c>
      <c r="I3" s="196">
        <f>'[2]25'!J5</f>
        <v>0</v>
      </c>
      <c r="J3" s="196">
        <f>'[2]25'!K5</f>
        <v>0</v>
      </c>
      <c r="K3" s="15">
        <f>SUM(G3:J3)</f>
        <v>-0.25</v>
      </c>
      <c r="L3" s="18">
        <f>frq!C3</f>
        <v>1</v>
      </c>
      <c r="M3" s="124">
        <f>IF($L3=1,G3,IF(AND($L3=0.985,G3&gt;0.985*B3),B3*0.985,IF(AND($L3=0.965,G3&gt;0.965*B3),0.965*B3,G3)))-R3</f>
        <v>-0.25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-0.25</v>
      </c>
      <c r="R3" s="18">
        <v>0</v>
      </c>
    </row>
    <row r="4" spans="1:18">
      <c r="A4" s="8" t="s">
        <v>46</v>
      </c>
      <c r="B4" s="195">
        <f>'[2]25'!B6</f>
        <v>42</v>
      </c>
      <c r="C4" s="196">
        <f>'[2]25'!C6</f>
        <v>30</v>
      </c>
      <c r="D4" s="196">
        <f>'[2]25'!D6</f>
        <v>0</v>
      </c>
      <c r="E4" s="196">
        <f>'[2]25'!E6</f>
        <v>0</v>
      </c>
      <c r="F4" s="15">
        <f>SUM(B4:E4)</f>
        <v>72</v>
      </c>
      <c r="G4" s="195">
        <f>'[2]25'!H6</f>
        <v>-0.25</v>
      </c>
      <c r="H4" s="196">
        <f>'[2]25'!I6</f>
        <v>0</v>
      </c>
      <c r="I4" s="196">
        <f>'[2]25'!J6</f>
        <v>0</v>
      </c>
      <c r="J4" s="196">
        <f>'[2]25'!K6</f>
        <v>0</v>
      </c>
      <c r="K4" s="15">
        <f t="shared" ref="K4:K67" si="3">SUM(G4:J4)</f>
        <v>-0.25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-0.25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-0.25</v>
      </c>
      <c r="R4" s="18">
        <v>0</v>
      </c>
    </row>
    <row r="5" spans="1:18">
      <c r="A5" s="8" t="s">
        <v>47</v>
      </c>
      <c r="B5" s="195">
        <f>'[2]25'!B7</f>
        <v>42</v>
      </c>
      <c r="C5" s="196">
        <f>'[2]25'!C7</f>
        <v>30</v>
      </c>
      <c r="D5" s="196">
        <f>'[2]25'!D7</f>
        <v>0</v>
      </c>
      <c r="E5" s="196">
        <f>'[2]25'!E7</f>
        <v>0</v>
      </c>
      <c r="F5" s="15">
        <f t="shared" ref="F5:F68" si="6">SUM(B5:E5)</f>
        <v>72</v>
      </c>
      <c r="G5" s="195">
        <f>'[2]25'!H7</f>
        <v>-0.25</v>
      </c>
      <c r="H5" s="196">
        <f>'[2]25'!I7</f>
        <v>0</v>
      </c>
      <c r="I5" s="196">
        <f>'[2]25'!J7</f>
        <v>0</v>
      </c>
      <c r="J5" s="196">
        <f>'[2]25'!K7</f>
        <v>0</v>
      </c>
      <c r="K5" s="15">
        <f t="shared" si="3"/>
        <v>-0.25</v>
      </c>
      <c r="L5" s="18">
        <f>frq!C5</f>
        <v>1</v>
      </c>
      <c r="M5" s="124">
        <f t="shared" si="4"/>
        <v>-0.25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-0.25</v>
      </c>
      <c r="R5" s="18">
        <v>0</v>
      </c>
    </row>
    <row r="6" spans="1:18">
      <c r="A6" s="8" t="s">
        <v>48</v>
      </c>
      <c r="B6" s="195">
        <f>'[2]25'!B8</f>
        <v>42</v>
      </c>
      <c r="C6" s="196">
        <f>'[2]25'!C8</f>
        <v>30</v>
      </c>
      <c r="D6" s="196">
        <f>'[2]25'!D8</f>
        <v>0</v>
      </c>
      <c r="E6" s="196">
        <f>'[2]25'!E8</f>
        <v>0</v>
      </c>
      <c r="F6" s="15">
        <f t="shared" si="6"/>
        <v>72</v>
      </c>
      <c r="G6" s="195">
        <f>'[2]25'!H8</f>
        <v>-0.25</v>
      </c>
      <c r="H6" s="196">
        <f>'[2]25'!I8</f>
        <v>0</v>
      </c>
      <c r="I6" s="196">
        <f>'[2]25'!J8</f>
        <v>0</v>
      </c>
      <c r="J6" s="196">
        <f>'[2]25'!K8</f>
        <v>0</v>
      </c>
      <c r="K6" s="15">
        <f t="shared" si="3"/>
        <v>-0.25</v>
      </c>
      <c r="L6" s="18">
        <f>frq!C6</f>
        <v>1</v>
      </c>
      <c r="M6" s="124">
        <f t="shared" si="4"/>
        <v>-0.25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-0.25</v>
      </c>
      <c r="R6" s="18">
        <v>0</v>
      </c>
    </row>
    <row r="7" spans="1:18">
      <c r="A7" s="8" t="s">
        <v>49</v>
      </c>
      <c r="B7" s="195">
        <f>'[2]25'!B9</f>
        <v>42</v>
      </c>
      <c r="C7" s="196">
        <f>'[2]25'!C9</f>
        <v>30</v>
      </c>
      <c r="D7" s="196">
        <f>'[2]25'!D9</f>
        <v>0</v>
      </c>
      <c r="E7" s="196">
        <f>'[2]25'!E9</f>
        <v>0</v>
      </c>
      <c r="F7" s="15">
        <f t="shared" si="6"/>
        <v>72</v>
      </c>
      <c r="G7" s="195">
        <f>'[2]25'!H9</f>
        <v>-0.25</v>
      </c>
      <c r="H7" s="196">
        <f>'[2]25'!I9</f>
        <v>0</v>
      </c>
      <c r="I7" s="196">
        <f>'[2]25'!J9</f>
        <v>0</v>
      </c>
      <c r="J7" s="196">
        <f>'[2]25'!K9</f>
        <v>0</v>
      </c>
      <c r="K7" s="15">
        <f t="shared" si="3"/>
        <v>-0.25</v>
      </c>
      <c r="L7" s="18">
        <f>frq!C7</f>
        <v>1</v>
      </c>
      <c r="M7" s="124">
        <f t="shared" si="4"/>
        <v>-0.25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-0.25</v>
      </c>
      <c r="R7" s="18">
        <v>0</v>
      </c>
    </row>
    <row r="8" spans="1:18">
      <c r="A8" s="8" t="s">
        <v>50</v>
      </c>
      <c r="B8" s="195">
        <f>'[2]25'!B10</f>
        <v>42</v>
      </c>
      <c r="C8" s="196">
        <f>'[2]25'!C10</f>
        <v>30</v>
      </c>
      <c r="D8" s="196">
        <f>'[2]25'!D10</f>
        <v>0</v>
      </c>
      <c r="E8" s="196">
        <f>'[2]25'!E10</f>
        <v>0</v>
      </c>
      <c r="F8" s="15">
        <f t="shared" si="6"/>
        <v>72</v>
      </c>
      <c r="G8" s="195">
        <f>'[2]25'!H10</f>
        <v>-0.25</v>
      </c>
      <c r="H8" s="196">
        <f>'[2]25'!I10</f>
        <v>0</v>
      </c>
      <c r="I8" s="196">
        <f>'[2]25'!J10</f>
        <v>0</v>
      </c>
      <c r="J8" s="196">
        <f>'[2]25'!K10</f>
        <v>0</v>
      </c>
      <c r="K8" s="15">
        <f t="shared" si="3"/>
        <v>-0.25</v>
      </c>
      <c r="L8" s="18">
        <f>frq!C8</f>
        <v>1</v>
      </c>
      <c r="M8" s="124">
        <f t="shared" si="4"/>
        <v>-0.25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-0.25</v>
      </c>
      <c r="R8" s="18">
        <v>0</v>
      </c>
    </row>
    <row r="9" spans="1:18">
      <c r="A9" s="8" t="s">
        <v>51</v>
      </c>
      <c r="B9" s="195">
        <f>'[2]25'!B11</f>
        <v>42</v>
      </c>
      <c r="C9" s="196">
        <f>'[2]25'!C11</f>
        <v>30</v>
      </c>
      <c r="D9" s="196">
        <f>'[2]25'!D11</f>
        <v>0</v>
      </c>
      <c r="E9" s="196">
        <f>'[2]25'!E11</f>
        <v>0</v>
      </c>
      <c r="F9" s="15">
        <f t="shared" si="6"/>
        <v>72</v>
      </c>
      <c r="G9" s="195">
        <f>'[2]25'!H11</f>
        <v>-0.25</v>
      </c>
      <c r="H9" s="196">
        <f>'[2]25'!I11</f>
        <v>0</v>
      </c>
      <c r="I9" s="196">
        <f>'[2]25'!J11</f>
        <v>0</v>
      </c>
      <c r="J9" s="196">
        <f>'[2]25'!K11</f>
        <v>0</v>
      </c>
      <c r="K9" s="15">
        <f t="shared" si="3"/>
        <v>-0.25</v>
      </c>
      <c r="L9" s="18">
        <f>frq!C9</f>
        <v>1</v>
      </c>
      <c r="M9" s="124">
        <f t="shared" si="4"/>
        <v>-0.25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-0.25</v>
      </c>
      <c r="R9" s="18">
        <v>0</v>
      </c>
    </row>
    <row r="10" spans="1:18">
      <c r="A10" s="8" t="s">
        <v>52</v>
      </c>
      <c r="B10" s="195">
        <f>'[2]25'!B12</f>
        <v>42</v>
      </c>
      <c r="C10" s="196">
        <f>'[2]25'!C12</f>
        <v>30</v>
      </c>
      <c r="D10" s="196">
        <f>'[2]25'!D12</f>
        <v>0</v>
      </c>
      <c r="E10" s="196">
        <f>'[2]25'!E12</f>
        <v>0</v>
      </c>
      <c r="F10" s="15">
        <f t="shared" si="6"/>
        <v>72</v>
      </c>
      <c r="G10" s="195">
        <f>'[2]25'!H12</f>
        <v>-0.25</v>
      </c>
      <c r="H10" s="196">
        <f>'[2]25'!I12</f>
        <v>0</v>
      </c>
      <c r="I10" s="196">
        <f>'[2]25'!J12</f>
        <v>0</v>
      </c>
      <c r="J10" s="196">
        <f>'[2]25'!K12</f>
        <v>0</v>
      </c>
      <c r="K10" s="15">
        <f t="shared" si="3"/>
        <v>-0.25</v>
      </c>
      <c r="L10" s="18">
        <f>frq!C10</f>
        <v>1</v>
      </c>
      <c r="M10" s="124">
        <f t="shared" si="4"/>
        <v>-0.25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-0.25</v>
      </c>
      <c r="R10" s="18">
        <v>0</v>
      </c>
    </row>
    <row r="11" spans="1:18">
      <c r="A11" s="8" t="s">
        <v>53</v>
      </c>
      <c r="B11" s="195">
        <f>'[2]25'!B13</f>
        <v>42</v>
      </c>
      <c r="C11" s="196">
        <f>'[2]25'!C13</f>
        <v>30</v>
      </c>
      <c r="D11" s="196">
        <f>'[2]25'!D13</f>
        <v>0</v>
      </c>
      <c r="E11" s="196">
        <f>'[2]25'!E13</f>
        <v>0</v>
      </c>
      <c r="F11" s="15">
        <f t="shared" si="6"/>
        <v>72</v>
      </c>
      <c r="G11" s="195">
        <f>'[2]25'!H13</f>
        <v>-0.25</v>
      </c>
      <c r="H11" s="196">
        <f>'[2]25'!I13</f>
        <v>0</v>
      </c>
      <c r="I11" s="196">
        <f>'[2]25'!J13</f>
        <v>0</v>
      </c>
      <c r="J11" s="196">
        <f>'[2]25'!K13</f>
        <v>0</v>
      </c>
      <c r="K11" s="15">
        <f t="shared" si="3"/>
        <v>-0.25</v>
      </c>
      <c r="L11" s="18">
        <f>frq!C11</f>
        <v>1</v>
      </c>
      <c r="M11" s="124">
        <f t="shared" si="4"/>
        <v>-0.25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-0.25</v>
      </c>
      <c r="R11" s="18">
        <v>0</v>
      </c>
    </row>
    <row r="12" spans="1:18">
      <c r="A12" s="8" t="s">
        <v>54</v>
      </c>
      <c r="B12" s="195">
        <f>'[2]25'!B14</f>
        <v>42</v>
      </c>
      <c r="C12" s="196">
        <f>'[2]25'!C14</f>
        <v>30</v>
      </c>
      <c r="D12" s="196">
        <f>'[2]25'!D14</f>
        <v>0</v>
      </c>
      <c r="E12" s="196">
        <f>'[2]25'!E14</f>
        <v>0</v>
      </c>
      <c r="F12" s="15">
        <f t="shared" si="6"/>
        <v>72</v>
      </c>
      <c r="G12" s="195">
        <f>'[2]25'!H14</f>
        <v>-0.25</v>
      </c>
      <c r="H12" s="196">
        <f>'[2]25'!I14</f>
        <v>0</v>
      </c>
      <c r="I12" s="196">
        <f>'[2]25'!J14</f>
        <v>0</v>
      </c>
      <c r="J12" s="196">
        <f>'[2]25'!K14</f>
        <v>0</v>
      </c>
      <c r="K12" s="15">
        <f t="shared" si="3"/>
        <v>-0.25</v>
      </c>
      <c r="L12" s="18">
        <f>frq!C12</f>
        <v>1</v>
      </c>
      <c r="M12" s="124">
        <f t="shared" si="4"/>
        <v>-0.25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-0.25</v>
      </c>
      <c r="R12" s="18">
        <v>0</v>
      </c>
    </row>
    <row r="13" spans="1:18">
      <c r="A13" s="8" t="s">
        <v>55</v>
      </c>
      <c r="B13" s="195">
        <f>'[2]25'!B15</f>
        <v>42</v>
      </c>
      <c r="C13" s="196">
        <f>'[2]25'!C15</f>
        <v>30</v>
      </c>
      <c r="D13" s="196">
        <f>'[2]25'!D15</f>
        <v>0</v>
      </c>
      <c r="E13" s="196">
        <f>'[2]25'!E15</f>
        <v>0</v>
      </c>
      <c r="F13" s="15">
        <f t="shared" si="6"/>
        <v>72</v>
      </c>
      <c r="G13" s="195">
        <f>'[2]25'!H15</f>
        <v>-0.5</v>
      </c>
      <c r="H13" s="196">
        <f>'[2]25'!I15</f>
        <v>0</v>
      </c>
      <c r="I13" s="196">
        <f>'[2]25'!J15</f>
        <v>0</v>
      </c>
      <c r="J13" s="196">
        <f>'[2]25'!K15</f>
        <v>0</v>
      </c>
      <c r="K13" s="15">
        <f t="shared" si="3"/>
        <v>-0.5</v>
      </c>
      <c r="L13" s="18">
        <f>frq!C13</f>
        <v>1</v>
      </c>
      <c r="M13" s="124">
        <f t="shared" si="4"/>
        <v>-0.5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-0.5</v>
      </c>
      <c r="R13" s="18">
        <v>0</v>
      </c>
    </row>
    <row r="14" spans="1:18">
      <c r="A14" s="8" t="s">
        <v>56</v>
      </c>
      <c r="B14" s="195">
        <f>'[2]25'!B16</f>
        <v>42</v>
      </c>
      <c r="C14" s="196">
        <f>'[2]25'!C16</f>
        <v>30</v>
      </c>
      <c r="D14" s="196">
        <f>'[2]25'!D16</f>
        <v>0</v>
      </c>
      <c r="E14" s="196">
        <f>'[2]25'!E16</f>
        <v>0</v>
      </c>
      <c r="F14" s="15">
        <f t="shared" si="6"/>
        <v>72</v>
      </c>
      <c r="G14" s="195">
        <f>'[2]25'!H16</f>
        <v>-0.5</v>
      </c>
      <c r="H14" s="196">
        <f>'[2]25'!I16</f>
        <v>0</v>
      </c>
      <c r="I14" s="196">
        <f>'[2]25'!J16</f>
        <v>0</v>
      </c>
      <c r="J14" s="196">
        <f>'[2]25'!K16</f>
        <v>0</v>
      </c>
      <c r="K14" s="15">
        <f t="shared" si="3"/>
        <v>-0.5</v>
      </c>
      <c r="L14" s="18">
        <f>frq!C14</f>
        <v>1</v>
      </c>
      <c r="M14" s="124">
        <f t="shared" si="4"/>
        <v>-0.5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-0.5</v>
      </c>
      <c r="R14" s="18">
        <v>0</v>
      </c>
    </row>
    <row r="15" spans="1:18">
      <c r="A15" s="8" t="s">
        <v>57</v>
      </c>
      <c r="B15" s="195">
        <f>'[2]25'!B17</f>
        <v>42</v>
      </c>
      <c r="C15" s="196">
        <f>'[2]25'!C17</f>
        <v>30</v>
      </c>
      <c r="D15" s="196">
        <f>'[2]25'!D17</f>
        <v>0</v>
      </c>
      <c r="E15" s="196">
        <f>'[2]25'!E17</f>
        <v>0</v>
      </c>
      <c r="F15" s="15">
        <f t="shared" si="6"/>
        <v>72</v>
      </c>
      <c r="G15" s="195">
        <f>'[2]25'!H17</f>
        <v>-0.5</v>
      </c>
      <c r="H15" s="196">
        <f>'[2]25'!I17</f>
        <v>0</v>
      </c>
      <c r="I15" s="196">
        <f>'[2]25'!J17</f>
        <v>0</v>
      </c>
      <c r="J15" s="196">
        <f>'[2]25'!K17</f>
        <v>0</v>
      </c>
      <c r="K15" s="15">
        <f t="shared" si="3"/>
        <v>-0.5</v>
      </c>
      <c r="L15" s="18">
        <f>frq!C15</f>
        <v>1</v>
      </c>
      <c r="M15" s="124">
        <f t="shared" si="4"/>
        <v>-0.5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-0.5</v>
      </c>
      <c r="R15" s="18">
        <v>0</v>
      </c>
    </row>
    <row r="16" spans="1:18">
      <c r="A16" s="8" t="s">
        <v>58</v>
      </c>
      <c r="B16" s="195">
        <f>'[2]25'!B18</f>
        <v>42</v>
      </c>
      <c r="C16" s="196">
        <f>'[2]25'!C18</f>
        <v>30</v>
      </c>
      <c r="D16" s="196">
        <f>'[2]25'!D18</f>
        <v>0</v>
      </c>
      <c r="E16" s="196">
        <f>'[2]25'!E18</f>
        <v>0</v>
      </c>
      <c r="F16" s="15">
        <f t="shared" si="6"/>
        <v>72</v>
      </c>
      <c r="G16" s="195">
        <f>'[2]25'!H18</f>
        <v>-0.5</v>
      </c>
      <c r="H16" s="196">
        <f>'[2]25'!I18</f>
        <v>0</v>
      </c>
      <c r="I16" s="196">
        <f>'[2]25'!J18</f>
        <v>0</v>
      </c>
      <c r="J16" s="196">
        <f>'[2]25'!K18</f>
        <v>0</v>
      </c>
      <c r="K16" s="15">
        <f t="shared" si="3"/>
        <v>-0.5</v>
      </c>
      <c r="L16" s="18">
        <f>frq!C16</f>
        <v>1</v>
      </c>
      <c r="M16" s="124">
        <f t="shared" si="4"/>
        <v>-0.5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-0.5</v>
      </c>
      <c r="R16" s="18">
        <v>0</v>
      </c>
    </row>
    <row r="17" spans="1:18">
      <c r="A17" s="8" t="s">
        <v>59</v>
      </c>
      <c r="B17" s="195">
        <f>'[2]25'!B19</f>
        <v>42</v>
      </c>
      <c r="C17" s="196">
        <f>'[2]25'!C19</f>
        <v>30</v>
      </c>
      <c r="D17" s="196">
        <f>'[2]25'!D19</f>
        <v>0</v>
      </c>
      <c r="E17" s="196">
        <f>'[2]25'!E19</f>
        <v>0</v>
      </c>
      <c r="F17" s="15">
        <f t="shared" si="6"/>
        <v>72</v>
      </c>
      <c r="G17" s="195">
        <f>'[2]25'!H19</f>
        <v>-0.5</v>
      </c>
      <c r="H17" s="196">
        <f>'[2]25'!I19</f>
        <v>0</v>
      </c>
      <c r="I17" s="196">
        <f>'[2]25'!J19</f>
        <v>0</v>
      </c>
      <c r="J17" s="196">
        <f>'[2]25'!K19</f>
        <v>0</v>
      </c>
      <c r="K17" s="15">
        <f t="shared" si="3"/>
        <v>-0.5</v>
      </c>
      <c r="L17" s="18">
        <f>frq!C17</f>
        <v>1</v>
      </c>
      <c r="M17" s="124">
        <f t="shared" si="4"/>
        <v>-0.5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-0.5</v>
      </c>
      <c r="R17" s="18">
        <v>0</v>
      </c>
    </row>
    <row r="18" spans="1:18">
      <c r="A18" s="8" t="s">
        <v>60</v>
      </c>
      <c r="B18" s="195">
        <f>'[2]25'!B20</f>
        <v>42</v>
      </c>
      <c r="C18" s="196">
        <f>'[2]25'!C20</f>
        <v>30</v>
      </c>
      <c r="D18" s="196">
        <f>'[2]25'!D20</f>
        <v>0</v>
      </c>
      <c r="E18" s="196">
        <f>'[2]25'!E20</f>
        <v>0</v>
      </c>
      <c r="F18" s="15">
        <f t="shared" si="6"/>
        <v>72</v>
      </c>
      <c r="G18" s="195">
        <f>'[2]25'!H20</f>
        <v>-0.5</v>
      </c>
      <c r="H18" s="196">
        <f>'[2]25'!I20</f>
        <v>0</v>
      </c>
      <c r="I18" s="196">
        <f>'[2]25'!J20</f>
        <v>0</v>
      </c>
      <c r="J18" s="196">
        <f>'[2]25'!K20</f>
        <v>0</v>
      </c>
      <c r="K18" s="15">
        <f t="shared" si="3"/>
        <v>-0.5</v>
      </c>
      <c r="L18" s="18">
        <f>frq!C18</f>
        <v>1</v>
      </c>
      <c r="M18" s="124">
        <f t="shared" si="4"/>
        <v>-0.5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-0.5</v>
      </c>
      <c r="R18" s="18">
        <v>0</v>
      </c>
    </row>
    <row r="19" spans="1:18">
      <c r="A19" s="8" t="s">
        <v>61</v>
      </c>
      <c r="B19" s="195">
        <f>'[2]25'!B21</f>
        <v>42</v>
      </c>
      <c r="C19" s="196">
        <f>'[2]25'!C21</f>
        <v>30</v>
      </c>
      <c r="D19" s="196">
        <f>'[2]25'!D21</f>
        <v>0</v>
      </c>
      <c r="E19" s="196">
        <f>'[2]25'!E21</f>
        <v>0</v>
      </c>
      <c r="F19" s="15">
        <f t="shared" si="6"/>
        <v>72</v>
      </c>
      <c r="G19" s="195">
        <f>'[2]25'!H21</f>
        <v>-0.5</v>
      </c>
      <c r="H19" s="196">
        <f>'[2]25'!I21</f>
        <v>0</v>
      </c>
      <c r="I19" s="196">
        <f>'[2]25'!J21</f>
        <v>0</v>
      </c>
      <c r="J19" s="196">
        <f>'[2]25'!K21</f>
        <v>0</v>
      </c>
      <c r="K19" s="15">
        <f t="shared" si="3"/>
        <v>-0.5</v>
      </c>
      <c r="L19" s="18">
        <f>frq!C19</f>
        <v>1</v>
      </c>
      <c r="M19" s="124">
        <f t="shared" si="4"/>
        <v>-0.5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-0.5</v>
      </c>
      <c r="R19" s="18">
        <v>0</v>
      </c>
    </row>
    <row r="20" spans="1:18">
      <c r="A20" s="8" t="s">
        <v>62</v>
      </c>
      <c r="B20" s="195">
        <f>'[2]25'!B22</f>
        <v>42</v>
      </c>
      <c r="C20" s="196">
        <f>'[2]25'!C22</f>
        <v>30</v>
      </c>
      <c r="D20" s="196">
        <f>'[2]25'!D22</f>
        <v>0</v>
      </c>
      <c r="E20" s="196">
        <f>'[2]25'!E22</f>
        <v>0</v>
      </c>
      <c r="F20" s="15">
        <f t="shared" si="6"/>
        <v>72</v>
      </c>
      <c r="G20" s="195">
        <f>'[2]25'!H22</f>
        <v>-0.5</v>
      </c>
      <c r="H20" s="196">
        <f>'[2]25'!I22</f>
        <v>0</v>
      </c>
      <c r="I20" s="196">
        <f>'[2]25'!J22</f>
        <v>0</v>
      </c>
      <c r="J20" s="196">
        <f>'[2]25'!K22</f>
        <v>0</v>
      </c>
      <c r="K20" s="15">
        <f t="shared" si="3"/>
        <v>-0.5</v>
      </c>
      <c r="L20" s="18">
        <f>frq!C20</f>
        <v>1</v>
      </c>
      <c r="M20" s="124">
        <f t="shared" si="4"/>
        <v>-0.5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-0.5</v>
      </c>
      <c r="R20" s="18">
        <v>0</v>
      </c>
    </row>
    <row r="21" spans="1:18">
      <c r="A21" s="8" t="s">
        <v>63</v>
      </c>
      <c r="B21" s="195">
        <f>'[2]25'!B23</f>
        <v>42</v>
      </c>
      <c r="C21" s="196">
        <f>'[2]25'!C23</f>
        <v>30</v>
      </c>
      <c r="D21" s="196">
        <f>'[2]25'!D23</f>
        <v>0</v>
      </c>
      <c r="E21" s="196">
        <f>'[2]25'!E23</f>
        <v>0</v>
      </c>
      <c r="F21" s="15">
        <f t="shared" si="6"/>
        <v>72</v>
      </c>
      <c r="G21" s="195">
        <f>'[2]25'!H23</f>
        <v>-0.5</v>
      </c>
      <c r="H21" s="196">
        <f>'[2]25'!I23</f>
        <v>0</v>
      </c>
      <c r="I21" s="196">
        <f>'[2]25'!J23</f>
        <v>0</v>
      </c>
      <c r="J21" s="196">
        <f>'[2]25'!K23</f>
        <v>0</v>
      </c>
      <c r="K21" s="15">
        <f t="shared" si="3"/>
        <v>-0.5</v>
      </c>
      <c r="L21" s="18">
        <f>frq!C21</f>
        <v>1</v>
      </c>
      <c r="M21" s="124">
        <f t="shared" si="4"/>
        <v>-0.5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-0.5</v>
      </c>
      <c r="R21" s="18">
        <v>0</v>
      </c>
    </row>
    <row r="22" spans="1:18">
      <c r="A22" s="8" t="s">
        <v>64</v>
      </c>
      <c r="B22" s="195">
        <f>'[2]25'!B24</f>
        <v>42</v>
      </c>
      <c r="C22" s="196">
        <f>'[2]25'!C24</f>
        <v>30</v>
      </c>
      <c r="D22" s="196">
        <f>'[2]25'!D24</f>
        <v>0</v>
      </c>
      <c r="E22" s="196">
        <f>'[2]25'!E24</f>
        <v>0</v>
      </c>
      <c r="F22" s="15">
        <f t="shared" si="6"/>
        <v>72</v>
      </c>
      <c r="G22" s="195">
        <f>'[2]25'!H24</f>
        <v>-0.5</v>
      </c>
      <c r="H22" s="196">
        <f>'[2]25'!I24</f>
        <v>0</v>
      </c>
      <c r="I22" s="196">
        <f>'[2]25'!J24</f>
        <v>0</v>
      </c>
      <c r="J22" s="196">
        <f>'[2]25'!K24</f>
        <v>0</v>
      </c>
      <c r="K22" s="15">
        <f t="shared" si="3"/>
        <v>-0.5</v>
      </c>
      <c r="L22" s="18">
        <f>frq!C22</f>
        <v>1</v>
      </c>
      <c r="M22" s="124">
        <f t="shared" si="4"/>
        <v>-0.5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-0.5</v>
      </c>
      <c r="R22" s="18">
        <v>0</v>
      </c>
    </row>
    <row r="23" spans="1:18">
      <c r="A23" s="8" t="s">
        <v>65</v>
      </c>
      <c r="B23" s="195">
        <f>'[2]25'!B25</f>
        <v>42</v>
      </c>
      <c r="C23" s="196">
        <f>'[2]25'!C25</f>
        <v>30</v>
      </c>
      <c r="D23" s="196">
        <f>'[2]25'!D25</f>
        <v>0</v>
      </c>
      <c r="E23" s="196">
        <f>'[2]25'!E25</f>
        <v>0</v>
      </c>
      <c r="F23" s="15">
        <f t="shared" si="6"/>
        <v>72</v>
      </c>
      <c r="G23" s="195">
        <f>'[2]25'!H25</f>
        <v>-0.5</v>
      </c>
      <c r="H23" s="196">
        <f>'[2]25'!I25</f>
        <v>0</v>
      </c>
      <c r="I23" s="196">
        <f>'[2]25'!J25</f>
        <v>0</v>
      </c>
      <c r="J23" s="196">
        <f>'[2]25'!K25</f>
        <v>0</v>
      </c>
      <c r="K23" s="15">
        <f t="shared" si="3"/>
        <v>-0.5</v>
      </c>
      <c r="L23" s="18">
        <f>frq!C23</f>
        <v>1</v>
      </c>
      <c r="M23" s="124">
        <f t="shared" si="4"/>
        <v>-0.5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-0.5</v>
      </c>
      <c r="R23" s="18">
        <v>0</v>
      </c>
    </row>
    <row r="24" spans="1:18">
      <c r="A24" s="8" t="s">
        <v>66</v>
      </c>
      <c r="B24" s="195">
        <f>'[2]25'!B26</f>
        <v>42</v>
      </c>
      <c r="C24" s="196">
        <f>'[2]25'!C26</f>
        <v>30</v>
      </c>
      <c r="D24" s="196">
        <f>'[2]25'!D26</f>
        <v>0</v>
      </c>
      <c r="E24" s="196">
        <f>'[2]25'!E26</f>
        <v>0</v>
      </c>
      <c r="F24" s="15">
        <f t="shared" si="6"/>
        <v>72</v>
      </c>
      <c r="G24" s="195">
        <f>'[2]25'!H26</f>
        <v>-0.5</v>
      </c>
      <c r="H24" s="196">
        <f>'[2]25'!I26</f>
        <v>0</v>
      </c>
      <c r="I24" s="196">
        <f>'[2]25'!J26</f>
        <v>0</v>
      </c>
      <c r="J24" s="196">
        <f>'[2]25'!K26</f>
        <v>0</v>
      </c>
      <c r="K24" s="15">
        <f t="shared" si="3"/>
        <v>-0.5</v>
      </c>
      <c r="L24" s="18">
        <f>frq!C24</f>
        <v>1</v>
      </c>
      <c r="M24" s="124">
        <f t="shared" si="4"/>
        <v>-0.5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-0.5</v>
      </c>
      <c r="R24" s="18">
        <v>0</v>
      </c>
    </row>
    <row r="25" spans="1:18">
      <c r="A25" s="8" t="s">
        <v>67</v>
      </c>
      <c r="B25" s="195">
        <f>'[2]25'!B27</f>
        <v>42</v>
      </c>
      <c r="C25" s="196">
        <f>'[2]25'!C27</f>
        <v>30</v>
      </c>
      <c r="D25" s="196">
        <f>'[2]25'!D27</f>
        <v>0</v>
      </c>
      <c r="E25" s="196">
        <f>'[2]25'!E27</f>
        <v>0</v>
      </c>
      <c r="F25" s="15">
        <f t="shared" si="6"/>
        <v>72</v>
      </c>
      <c r="G25" s="195">
        <f>'[2]25'!H27</f>
        <v>-0.5</v>
      </c>
      <c r="H25" s="196">
        <f>'[2]25'!I27</f>
        <v>0</v>
      </c>
      <c r="I25" s="196">
        <f>'[2]25'!J27</f>
        <v>0</v>
      </c>
      <c r="J25" s="196">
        <f>'[2]25'!K27</f>
        <v>0</v>
      </c>
      <c r="K25" s="15">
        <f t="shared" si="3"/>
        <v>-0.5</v>
      </c>
      <c r="L25" s="18">
        <f>frq!C25</f>
        <v>1</v>
      </c>
      <c r="M25" s="124">
        <f t="shared" si="4"/>
        <v>-0.5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-0.5</v>
      </c>
      <c r="R25" s="18">
        <v>0</v>
      </c>
    </row>
    <row r="26" spans="1:18">
      <c r="A26" s="8" t="s">
        <v>68</v>
      </c>
      <c r="B26" s="195">
        <f>'[2]25'!B28</f>
        <v>42</v>
      </c>
      <c r="C26" s="196">
        <f>'[2]25'!C28</f>
        <v>30</v>
      </c>
      <c r="D26" s="196">
        <f>'[2]25'!D28</f>
        <v>0</v>
      </c>
      <c r="E26" s="196">
        <f>'[2]25'!E28</f>
        <v>0</v>
      </c>
      <c r="F26" s="15">
        <f t="shared" si="6"/>
        <v>72</v>
      </c>
      <c r="G26" s="195">
        <f>'[2]25'!H28</f>
        <v>-0.5</v>
      </c>
      <c r="H26" s="196">
        <f>'[2]25'!I28</f>
        <v>0</v>
      </c>
      <c r="I26" s="196">
        <f>'[2]25'!J28</f>
        <v>0</v>
      </c>
      <c r="J26" s="196">
        <f>'[2]25'!K28</f>
        <v>0</v>
      </c>
      <c r="K26" s="15">
        <f t="shared" si="3"/>
        <v>-0.5</v>
      </c>
      <c r="L26" s="18">
        <f>frq!C26</f>
        <v>1</v>
      </c>
      <c r="M26" s="124">
        <f t="shared" si="4"/>
        <v>-0.5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-0.5</v>
      </c>
      <c r="R26" s="18">
        <v>0</v>
      </c>
    </row>
    <row r="27" spans="1:18">
      <c r="A27" s="8" t="s">
        <v>69</v>
      </c>
      <c r="B27" s="195">
        <f>'[2]25'!B29</f>
        <v>42</v>
      </c>
      <c r="C27" s="196">
        <f>'[2]25'!C29</f>
        <v>30</v>
      </c>
      <c r="D27" s="196">
        <f>'[2]25'!D29</f>
        <v>0</v>
      </c>
      <c r="E27" s="196">
        <f>'[2]25'!E29</f>
        <v>0</v>
      </c>
      <c r="F27" s="15">
        <f t="shared" si="6"/>
        <v>72</v>
      </c>
      <c r="G27" s="195">
        <f>'[2]25'!H29</f>
        <v>-0.5</v>
      </c>
      <c r="H27" s="196">
        <f>'[2]25'!I29</f>
        <v>0</v>
      </c>
      <c r="I27" s="196">
        <f>'[2]25'!J29</f>
        <v>0</v>
      </c>
      <c r="J27" s="196">
        <f>'[2]25'!K29</f>
        <v>0</v>
      </c>
      <c r="K27" s="15">
        <f t="shared" si="3"/>
        <v>-0.5</v>
      </c>
      <c r="L27" s="18">
        <f>frq!C27</f>
        <v>1</v>
      </c>
      <c r="M27" s="124">
        <f t="shared" si="4"/>
        <v>-0.5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-0.5</v>
      </c>
      <c r="R27" s="18">
        <v>0</v>
      </c>
    </row>
    <row r="28" spans="1:18">
      <c r="A28" s="8" t="s">
        <v>70</v>
      </c>
      <c r="B28" s="195">
        <f>'[2]25'!B30</f>
        <v>42</v>
      </c>
      <c r="C28" s="196">
        <f>'[2]25'!C30</f>
        <v>30</v>
      </c>
      <c r="D28" s="196">
        <f>'[2]25'!D30</f>
        <v>0</v>
      </c>
      <c r="E28" s="196">
        <f>'[2]25'!E30</f>
        <v>0</v>
      </c>
      <c r="F28" s="15">
        <f t="shared" si="6"/>
        <v>72</v>
      </c>
      <c r="G28" s="195">
        <f>'[2]25'!H30</f>
        <v>-0.5</v>
      </c>
      <c r="H28" s="196">
        <f>'[2]25'!I30</f>
        <v>0</v>
      </c>
      <c r="I28" s="196">
        <f>'[2]25'!J30</f>
        <v>0</v>
      </c>
      <c r="J28" s="196">
        <f>'[2]25'!K30</f>
        <v>0</v>
      </c>
      <c r="K28" s="15">
        <f t="shared" si="3"/>
        <v>-0.5</v>
      </c>
      <c r="L28" s="18">
        <f>frq!C28</f>
        <v>1</v>
      </c>
      <c r="M28" s="124">
        <f t="shared" si="4"/>
        <v>-0.5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-0.5</v>
      </c>
      <c r="R28" s="18">
        <v>0</v>
      </c>
    </row>
    <row r="29" spans="1:18">
      <c r="A29" s="8" t="s">
        <v>71</v>
      </c>
      <c r="B29" s="195">
        <f>'[2]25'!B31</f>
        <v>42</v>
      </c>
      <c r="C29" s="196">
        <f>'[2]25'!C31</f>
        <v>30</v>
      </c>
      <c r="D29" s="196">
        <f>'[2]25'!D31</f>
        <v>0</v>
      </c>
      <c r="E29" s="196">
        <f>'[2]25'!E31</f>
        <v>0</v>
      </c>
      <c r="F29" s="15">
        <f t="shared" si="6"/>
        <v>72</v>
      </c>
      <c r="G29" s="195">
        <f>'[2]25'!H31</f>
        <v>-0.5</v>
      </c>
      <c r="H29" s="196">
        <f>'[2]25'!I31</f>
        <v>0</v>
      </c>
      <c r="I29" s="196">
        <f>'[2]25'!J31</f>
        <v>0</v>
      </c>
      <c r="J29" s="196">
        <f>'[2]25'!K31</f>
        <v>0</v>
      </c>
      <c r="K29" s="15">
        <f t="shared" si="3"/>
        <v>-0.5</v>
      </c>
      <c r="L29" s="18">
        <f>frq!C29</f>
        <v>1</v>
      </c>
      <c r="M29" s="124">
        <f t="shared" si="4"/>
        <v>-0.5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-0.5</v>
      </c>
      <c r="R29" s="18">
        <v>0</v>
      </c>
    </row>
    <row r="30" spans="1:18">
      <c r="A30" s="8" t="s">
        <v>72</v>
      </c>
      <c r="B30" s="195">
        <f>'[2]25'!B32</f>
        <v>42</v>
      </c>
      <c r="C30" s="196">
        <f>'[2]25'!C32</f>
        <v>30</v>
      </c>
      <c r="D30" s="196">
        <f>'[2]25'!D32</f>
        <v>0</v>
      </c>
      <c r="E30" s="196">
        <f>'[2]25'!E32</f>
        <v>0</v>
      </c>
      <c r="F30" s="15">
        <f t="shared" si="6"/>
        <v>72</v>
      </c>
      <c r="G30" s="195">
        <f>'[2]25'!H32</f>
        <v>-0.5</v>
      </c>
      <c r="H30" s="196">
        <f>'[2]25'!I32</f>
        <v>0</v>
      </c>
      <c r="I30" s="196">
        <f>'[2]25'!J32</f>
        <v>0</v>
      </c>
      <c r="J30" s="196">
        <f>'[2]25'!K32</f>
        <v>0</v>
      </c>
      <c r="K30" s="15">
        <f t="shared" si="3"/>
        <v>-0.5</v>
      </c>
      <c r="L30" s="18">
        <f>frq!C30</f>
        <v>1</v>
      </c>
      <c r="M30" s="124">
        <f t="shared" si="4"/>
        <v>-0.5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-0.5</v>
      </c>
      <c r="R30" s="18">
        <v>0</v>
      </c>
    </row>
    <row r="31" spans="1:18">
      <c r="A31" s="8" t="s">
        <v>73</v>
      </c>
      <c r="B31" s="195">
        <f>'[2]25'!B33</f>
        <v>42</v>
      </c>
      <c r="C31" s="196">
        <f>'[2]25'!C33</f>
        <v>30</v>
      </c>
      <c r="D31" s="196">
        <f>'[2]25'!D33</f>
        <v>0</v>
      </c>
      <c r="E31" s="196">
        <f>'[2]25'!E33</f>
        <v>0</v>
      </c>
      <c r="F31" s="15">
        <f t="shared" si="6"/>
        <v>72</v>
      </c>
      <c r="G31" s="195">
        <f>'[2]25'!H33</f>
        <v>-0.5</v>
      </c>
      <c r="H31" s="196">
        <f>'[2]25'!I33</f>
        <v>0</v>
      </c>
      <c r="I31" s="196">
        <f>'[2]25'!J33</f>
        <v>0</v>
      </c>
      <c r="J31" s="196">
        <f>'[2]25'!K33</f>
        <v>0</v>
      </c>
      <c r="K31" s="15">
        <f t="shared" si="3"/>
        <v>-0.5</v>
      </c>
      <c r="L31" s="18">
        <f>frq!C31</f>
        <v>1</v>
      </c>
      <c r="M31" s="124">
        <f t="shared" si="4"/>
        <v>-0.5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-0.5</v>
      </c>
      <c r="R31" s="18">
        <v>0</v>
      </c>
    </row>
    <row r="32" spans="1:18">
      <c r="A32" s="8" t="s">
        <v>74</v>
      </c>
      <c r="B32" s="195">
        <f>'[2]25'!B34</f>
        <v>42</v>
      </c>
      <c r="C32" s="196">
        <f>'[2]25'!C34</f>
        <v>30</v>
      </c>
      <c r="D32" s="196">
        <f>'[2]25'!D34</f>
        <v>0</v>
      </c>
      <c r="E32" s="196">
        <f>'[2]25'!E34</f>
        <v>0</v>
      </c>
      <c r="F32" s="15">
        <f t="shared" si="6"/>
        <v>72</v>
      </c>
      <c r="G32" s="195">
        <f>'[2]25'!H34</f>
        <v>-0.5</v>
      </c>
      <c r="H32" s="196">
        <f>'[2]25'!I34</f>
        <v>0</v>
      </c>
      <c r="I32" s="196">
        <f>'[2]25'!J34</f>
        <v>0</v>
      </c>
      <c r="J32" s="196">
        <f>'[2]25'!K34</f>
        <v>0</v>
      </c>
      <c r="K32" s="15">
        <f t="shared" si="3"/>
        <v>-0.5</v>
      </c>
      <c r="L32" s="18">
        <f>frq!C32</f>
        <v>1</v>
      </c>
      <c r="M32" s="124">
        <f t="shared" si="4"/>
        <v>-0.5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-0.5</v>
      </c>
      <c r="R32" s="18">
        <v>0</v>
      </c>
    </row>
    <row r="33" spans="1:18">
      <c r="A33" s="8" t="s">
        <v>75</v>
      </c>
      <c r="B33" s="195">
        <f>'[2]25'!B35</f>
        <v>42</v>
      </c>
      <c r="C33" s="196">
        <f>'[2]25'!C35</f>
        <v>30</v>
      </c>
      <c r="D33" s="196">
        <f>'[2]25'!D35</f>
        <v>0</v>
      </c>
      <c r="E33" s="196">
        <f>'[2]25'!E35</f>
        <v>0</v>
      </c>
      <c r="F33" s="15">
        <f t="shared" si="6"/>
        <v>72</v>
      </c>
      <c r="G33" s="195">
        <f>'[2]25'!H35</f>
        <v>-0.5</v>
      </c>
      <c r="H33" s="196">
        <f>'[2]25'!I35</f>
        <v>0</v>
      </c>
      <c r="I33" s="196">
        <f>'[2]25'!J35</f>
        <v>0</v>
      </c>
      <c r="J33" s="196">
        <f>'[2]25'!K35</f>
        <v>0</v>
      </c>
      <c r="K33" s="15">
        <f t="shared" si="3"/>
        <v>-0.5</v>
      </c>
      <c r="L33" s="18">
        <f>frq!C33</f>
        <v>1</v>
      </c>
      <c r="M33" s="124">
        <f t="shared" si="4"/>
        <v>-0.5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-0.5</v>
      </c>
      <c r="R33" s="18">
        <v>0</v>
      </c>
    </row>
    <row r="34" spans="1:18">
      <c r="A34" s="8" t="s">
        <v>76</v>
      </c>
      <c r="B34" s="195">
        <f>'[2]25'!B36</f>
        <v>42</v>
      </c>
      <c r="C34" s="196">
        <f>'[2]25'!C36</f>
        <v>30</v>
      </c>
      <c r="D34" s="196">
        <f>'[2]25'!D36</f>
        <v>0</v>
      </c>
      <c r="E34" s="196">
        <f>'[2]25'!E36</f>
        <v>0</v>
      </c>
      <c r="F34" s="15">
        <f t="shared" si="6"/>
        <v>72</v>
      </c>
      <c r="G34" s="195">
        <f>'[2]25'!H36</f>
        <v>-0.5</v>
      </c>
      <c r="H34" s="196">
        <f>'[2]25'!I36</f>
        <v>0</v>
      </c>
      <c r="I34" s="196">
        <f>'[2]25'!J36</f>
        <v>0</v>
      </c>
      <c r="J34" s="196">
        <f>'[2]25'!K36</f>
        <v>0</v>
      </c>
      <c r="K34" s="15">
        <f t="shared" si="3"/>
        <v>-0.5</v>
      </c>
      <c r="L34" s="18">
        <f>frq!C34</f>
        <v>1</v>
      </c>
      <c r="M34" s="124">
        <f t="shared" si="4"/>
        <v>-0.5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-0.5</v>
      </c>
      <c r="R34" s="18">
        <v>0</v>
      </c>
    </row>
    <row r="35" spans="1:18">
      <c r="A35" s="8" t="s">
        <v>77</v>
      </c>
      <c r="B35" s="195">
        <f>'[2]25'!B37</f>
        <v>42</v>
      </c>
      <c r="C35" s="196">
        <f>'[2]25'!C37</f>
        <v>30</v>
      </c>
      <c r="D35" s="196">
        <f>'[2]25'!D37</f>
        <v>0</v>
      </c>
      <c r="E35" s="196">
        <f>'[2]25'!E37</f>
        <v>0</v>
      </c>
      <c r="F35" s="15">
        <f t="shared" si="6"/>
        <v>72</v>
      </c>
      <c r="G35" s="195">
        <f>'[2]25'!H37</f>
        <v>-0.5</v>
      </c>
      <c r="H35" s="196">
        <f>'[2]25'!I37</f>
        <v>0</v>
      </c>
      <c r="I35" s="196">
        <f>'[2]25'!J37</f>
        <v>0</v>
      </c>
      <c r="J35" s="196">
        <f>'[2]25'!K37</f>
        <v>0</v>
      </c>
      <c r="K35" s="15">
        <f t="shared" si="3"/>
        <v>-0.5</v>
      </c>
      <c r="L35" s="18">
        <f>frq!C35</f>
        <v>1</v>
      </c>
      <c r="M35" s="124">
        <f t="shared" si="4"/>
        <v>-0.5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-0.5</v>
      </c>
      <c r="R35" s="18">
        <v>0</v>
      </c>
    </row>
    <row r="36" spans="1:18">
      <c r="A36" s="8" t="s">
        <v>78</v>
      </c>
      <c r="B36" s="195">
        <f>'[2]25'!B38</f>
        <v>42</v>
      </c>
      <c r="C36" s="196">
        <f>'[2]25'!C38</f>
        <v>30</v>
      </c>
      <c r="D36" s="196">
        <f>'[2]25'!D38</f>
        <v>0</v>
      </c>
      <c r="E36" s="196">
        <f>'[2]25'!E38</f>
        <v>0</v>
      </c>
      <c r="F36" s="15">
        <f t="shared" si="6"/>
        <v>72</v>
      </c>
      <c r="G36" s="195">
        <f>'[2]25'!H38</f>
        <v>-0.5</v>
      </c>
      <c r="H36" s="196">
        <f>'[2]25'!I38</f>
        <v>0</v>
      </c>
      <c r="I36" s="196">
        <f>'[2]25'!J38</f>
        <v>0</v>
      </c>
      <c r="J36" s="196">
        <f>'[2]25'!K38</f>
        <v>0</v>
      </c>
      <c r="K36" s="15">
        <f t="shared" si="3"/>
        <v>-0.5</v>
      </c>
      <c r="L36" s="18">
        <f>frq!C36</f>
        <v>1</v>
      </c>
      <c r="M36" s="124">
        <f t="shared" si="4"/>
        <v>-0.5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-0.5</v>
      </c>
      <c r="R36" s="18">
        <v>0</v>
      </c>
    </row>
    <row r="37" spans="1:18">
      <c r="A37" s="8" t="s">
        <v>79</v>
      </c>
      <c r="B37" s="195">
        <f>'[2]25'!B39</f>
        <v>0</v>
      </c>
      <c r="C37" s="196">
        <f>'[2]25'!C39</f>
        <v>60</v>
      </c>
      <c r="D37" s="196">
        <f>'[2]25'!D39</f>
        <v>0</v>
      </c>
      <c r="E37" s="196">
        <f>'[2]25'!E39</f>
        <v>0</v>
      </c>
      <c r="F37" s="15">
        <f t="shared" si="6"/>
        <v>60</v>
      </c>
      <c r="G37" s="195">
        <f>'[2]25'!H39</f>
        <v>0</v>
      </c>
      <c r="H37" s="196">
        <f>'[2]25'!I39</f>
        <v>28</v>
      </c>
      <c r="I37" s="196">
        <f>'[2]25'!J39</f>
        <v>0</v>
      </c>
      <c r="J37" s="196">
        <f>'[2]25'!K39</f>
        <v>0</v>
      </c>
      <c r="K37" s="15">
        <f t="shared" si="3"/>
        <v>28</v>
      </c>
      <c r="L37" s="18">
        <f>frq!C37</f>
        <v>1</v>
      </c>
      <c r="M37" s="124">
        <f t="shared" si="4"/>
        <v>-0.4</v>
      </c>
      <c r="N37" s="16">
        <f t="shared" si="7"/>
        <v>28</v>
      </c>
      <c r="O37" s="16">
        <f t="shared" si="8"/>
        <v>0</v>
      </c>
      <c r="P37" s="16">
        <f t="shared" si="9"/>
        <v>0</v>
      </c>
      <c r="Q37" s="17">
        <f t="shared" si="5"/>
        <v>27.6</v>
      </c>
      <c r="R37" s="18">
        <v>0.4</v>
      </c>
    </row>
    <row r="38" spans="1:18">
      <c r="A38" s="8" t="s">
        <v>80</v>
      </c>
      <c r="B38" s="195">
        <f>'[2]25'!B40</f>
        <v>0</v>
      </c>
      <c r="C38" s="196">
        <f>'[2]25'!C40</f>
        <v>60</v>
      </c>
      <c r="D38" s="196">
        <f>'[2]25'!D40</f>
        <v>0</v>
      </c>
      <c r="E38" s="196">
        <f>'[2]25'!E40</f>
        <v>0</v>
      </c>
      <c r="F38" s="15">
        <f t="shared" si="6"/>
        <v>60</v>
      </c>
      <c r="G38" s="195">
        <f>'[2]25'!H40</f>
        <v>0</v>
      </c>
      <c r="H38" s="196">
        <f>'[2]25'!I40</f>
        <v>28</v>
      </c>
      <c r="I38" s="196">
        <f>'[2]25'!J40</f>
        <v>0</v>
      </c>
      <c r="J38" s="196">
        <f>'[2]25'!K40</f>
        <v>0</v>
      </c>
      <c r="K38" s="15">
        <f t="shared" si="3"/>
        <v>28</v>
      </c>
      <c r="L38" s="18">
        <f>frq!C38</f>
        <v>1</v>
      </c>
      <c r="M38" s="124">
        <f t="shared" si="4"/>
        <v>-0.4</v>
      </c>
      <c r="N38" s="16">
        <f t="shared" si="7"/>
        <v>28</v>
      </c>
      <c r="O38" s="16">
        <f t="shared" si="8"/>
        <v>0</v>
      </c>
      <c r="P38" s="16">
        <f t="shared" si="9"/>
        <v>0</v>
      </c>
      <c r="Q38" s="17">
        <f t="shared" si="5"/>
        <v>27.6</v>
      </c>
      <c r="R38" s="18">
        <v>0.4</v>
      </c>
    </row>
    <row r="39" spans="1:18">
      <c r="A39" s="8" t="s">
        <v>81</v>
      </c>
      <c r="B39" s="195">
        <f>'[2]25'!B41</f>
        <v>0</v>
      </c>
      <c r="C39" s="196">
        <f>'[2]25'!C41</f>
        <v>60</v>
      </c>
      <c r="D39" s="196">
        <f>'[2]25'!D41</f>
        <v>0</v>
      </c>
      <c r="E39" s="196">
        <f>'[2]25'!E41</f>
        <v>0</v>
      </c>
      <c r="F39" s="15">
        <f t="shared" si="6"/>
        <v>60</v>
      </c>
      <c r="G39" s="195">
        <f>'[2]25'!H41</f>
        <v>0</v>
      </c>
      <c r="H39" s="196">
        <f>'[2]25'!I41</f>
        <v>28</v>
      </c>
      <c r="I39" s="196">
        <f>'[2]25'!J41</f>
        <v>0</v>
      </c>
      <c r="J39" s="196">
        <f>'[2]25'!K41</f>
        <v>0</v>
      </c>
      <c r="K39" s="15">
        <f t="shared" si="3"/>
        <v>28</v>
      </c>
      <c r="L39" s="18">
        <f>frq!C39</f>
        <v>1</v>
      </c>
      <c r="M39" s="124">
        <f t="shared" si="4"/>
        <v>-0.7</v>
      </c>
      <c r="N39" s="16">
        <f t="shared" si="7"/>
        <v>28</v>
      </c>
      <c r="O39" s="16">
        <f t="shared" si="8"/>
        <v>0</v>
      </c>
      <c r="P39" s="16">
        <f t="shared" si="9"/>
        <v>0</v>
      </c>
      <c r="Q39" s="17">
        <f t="shared" si="5"/>
        <v>27.3</v>
      </c>
      <c r="R39" s="18">
        <v>0.7</v>
      </c>
    </row>
    <row r="40" spans="1:18">
      <c r="A40" s="8" t="s">
        <v>82</v>
      </c>
      <c r="B40" s="195">
        <f>'[2]25'!B42</f>
        <v>0</v>
      </c>
      <c r="C40" s="196">
        <f>'[2]25'!C42</f>
        <v>60</v>
      </c>
      <c r="D40" s="196">
        <f>'[2]25'!D42</f>
        <v>0</v>
      </c>
      <c r="E40" s="196">
        <f>'[2]25'!E42</f>
        <v>0</v>
      </c>
      <c r="F40" s="15">
        <f t="shared" si="6"/>
        <v>60</v>
      </c>
      <c r="G40" s="195">
        <f>'[2]25'!H42</f>
        <v>0</v>
      </c>
      <c r="H40" s="196">
        <f>'[2]25'!I42</f>
        <v>28</v>
      </c>
      <c r="I40" s="196">
        <f>'[2]25'!J42</f>
        <v>0</v>
      </c>
      <c r="J40" s="196">
        <f>'[2]25'!K42</f>
        <v>0</v>
      </c>
      <c r="K40" s="15">
        <f t="shared" si="3"/>
        <v>28</v>
      </c>
      <c r="L40" s="18">
        <f>frq!C40</f>
        <v>1</v>
      </c>
      <c r="M40" s="124">
        <f t="shared" si="4"/>
        <v>-0.7</v>
      </c>
      <c r="N40" s="16">
        <f t="shared" si="7"/>
        <v>28</v>
      </c>
      <c r="O40" s="16">
        <f t="shared" si="8"/>
        <v>0</v>
      </c>
      <c r="P40" s="16">
        <f t="shared" si="9"/>
        <v>0</v>
      </c>
      <c r="Q40" s="17">
        <f t="shared" si="5"/>
        <v>27.3</v>
      </c>
      <c r="R40" s="18">
        <v>0.7</v>
      </c>
    </row>
    <row r="41" spans="1:18">
      <c r="A41" s="8" t="s">
        <v>83</v>
      </c>
      <c r="B41" s="195">
        <f>'[2]25'!B43</f>
        <v>0</v>
      </c>
      <c r="C41" s="196">
        <f>'[2]25'!C43</f>
        <v>60</v>
      </c>
      <c r="D41" s="196">
        <f>'[2]25'!D43</f>
        <v>0</v>
      </c>
      <c r="E41" s="196">
        <f>'[2]25'!E43</f>
        <v>0</v>
      </c>
      <c r="F41" s="15">
        <f t="shared" si="6"/>
        <v>60</v>
      </c>
      <c r="G41" s="195">
        <f>'[2]25'!H43</f>
        <v>0</v>
      </c>
      <c r="H41" s="196">
        <f>'[2]25'!I43</f>
        <v>28</v>
      </c>
      <c r="I41" s="196">
        <f>'[2]25'!J43</f>
        <v>0</v>
      </c>
      <c r="J41" s="196">
        <f>'[2]25'!K43</f>
        <v>0</v>
      </c>
      <c r="K41" s="15">
        <f t="shared" si="3"/>
        <v>28</v>
      </c>
      <c r="L41" s="18">
        <f>frq!C41</f>
        <v>1</v>
      </c>
      <c r="M41" s="124">
        <f t="shared" si="4"/>
        <v>-0.7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27.3</v>
      </c>
      <c r="R41" s="18">
        <v>0.7</v>
      </c>
    </row>
    <row r="42" spans="1:18">
      <c r="A42" s="8" t="s">
        <v>84</v>
      </c>
      <c r="B42" s="195">
        <f>'[2]25'!B44</f>
        <v>0</v>
      </c>
      <c r="C42" s="196">
        <f>'[2]25'!C44</f>
        <v>60</v>
      </c>
      <c r="D42" s="196">
        <f>'[2]25'!D44</f>
        <v>0</v>
      </c>
      <c r="E42" s="196">
        <f>'[2]25'!E44</f>
        <v>0</v>
      </c>
      <c r="F42" s="15">
        <f t="shared" si="6"/>
        <v>60</v>
      </c>
      <c r="G42" s="195">
        <f>'[2]25'!H44</f>
        <v>0</v>
      </c>
      <c r="H42" s="196">
        <f>'[2]25'!I44</f>
        <v>28</v>
      </c>
      <c r="I42" s="196">
        <f>'[2]25'!J44</f>
        <v>0</v>
      </c>
      <c r="J42" s="196">
        <f>'[2]25'!K44</f>
        <v>0</v>
      </c>
      <c r="K42" s="15">
        <f t="shared" si="3"/>
        <v>28</v>
      </c>
      <c r="L42" s="18">
        <f>frq!C42</f>
        <v>1</v>
      </c>
      <c r="M42" s="124">
        <f t="shared" si="4"/>
        <v>-0.7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27.3</v>
      </c>
      <c r="R42" s="18">
        <v>0.7</v>
      </c>
    </row>
    <row r="43" spans="1:18">
      <c r="A43" s="8" t="s">
        <v>85</v>
      </c>
      <c r="B43" s="195">
        <f>'[2]25'!B45</f>
        <v>0</v>
      </c>
      <c r="C43" s="196">
        <f>'[2]25'!C45</f>
        <v>60</v>
      </c>
      <c r="D43" s="196">
        <f>'[2]25'!D45</f>
        <v>0</v>
      </c>
      <c r="E43" s="196">
        <f>'[2]25'!E45</f>
        <v>0</v>
      </c>
      <c r="F43" s="15">
        <f t="shared" si="6"/>
        <v>60</v>
      </c>
      <c r="G43" s="195">
        <f>'[2]25'!H45</f>
        <v>0</v>
      </c>
      <c r="H43" s="196">
        <f>'[2]25'!I45</f>
        <v>28</v>
      </c>
      <c r="I43" s="196">
        <f>'[2]25'!J45</f>
        <v>0</v>
      </c>
      <c r="J43" s="196">
        <f>'[2]25'!K45</f>
        <v>0</v>
      </c>
      <c r="K43" s="15">
        <f t="shared" si="3"/>
        <v>28</v>
      </c>
      <c r="L43" s="18">
        <f>frq!C43</f>
        <v>1</v>
      </c>
      <c r="M43" s="124">
        <f t="shared" si="4"/>
        <v>-0.7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27.3</v>
      </c>
      <c r="R43" s="18">
        <v>0.7</v>
      </c>
    </row>
    <row r="44" spans="1:18">
      <c r="A44" s="8" t="s">
        <v>86</v>
      </c>
      <c r="B44" s="195">
        <f>'[2]25'!B46</f>
        <v>0</v>
      </c>
      <c r="C44" s="196">
        <f>'[2]25'!C46</f>
        <v>60</v>
      </c>
      <c r="D44" s="196">
        <f>'[2]25'!D46</f>
        <v>0</v>
      </c>
      <c r="E44" s="196">
        <f>'[2]25'!E46</f>
        <v>0</v>
      </c>
      <c r="F44" s="15">
        <f t="shared" si="6"/>
        <v>60</v>
      </c>
      <c r="G44" s="195">
        <f>'[2]25'!H46</f>
        <v>0</v>
      </c>
      <c r="H44" s="196">
        <f>'[2]25'!I46</f>
        <v>28</v>
      </c>
      <c r="I44" s="196">
        <f>'[2]25'!J46</f>
        <v>0</v>
      </c>
      <c r="J44" s="196">
        <f>'[2]25'!K46</f>
        <v>0</v>
      </c>
      <c r="K44" s="15">
        <f t="shared" si="3"/>
        <v>28</v>
      </c>
      <c r="L44" s="18">
        <f>frq!C44</f>
        <v>1</v>
      </c>
      <c r="M44" s="124">
        <f t="shared" si="4"/>
        <v>-0.7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27.3</v>
      </c>
      <c r="R44" s="18">
        <v>0.7</v>
      </c>
    </row>
    <row r="45" spans="1:18">
      <c r="A45" s="8" t="s">
        <v>87</v>
      </c>
      <c r="B45" s="195">
        <f>'[2]25'!B47</f>
        <v>0</v>
      </c>
      <c r="C45" s="196">
        <f>'[2]25'!C47</f>
        <v>60</v>
      </c>
      <c r="D45" s="196">
        <f>'[2]25'!D47</f>
        <v>0</v>
      </c>
      <c r="E45" s="196">
        <f>'[2]25'!E47</f>
        <v>0</v>
      </c>
      <c r="F45" s="15">
        <f t="shared" si="6"/>
        <v>60</v>
      </c>
      <c r="G45" s="195">
        <f>'[2]25'!H47</f>
        <v>0</v>
      </c>
      <c r="H45" s="196">
        <f>'[2]25'!I47</f>
        <v>28</v>
      </c>
      <c r="I45" s="196">
        <f>'[2]25'!J47</f>
        <v>0</v>
      </c>
      <c r="J45" s="196">
        <f>'[2]25'!K47</f>
        <v>0</v>
      </c>
      <c r="K45" s="15">
        <f t="shared" si="3"/>
        <v>28</v>
      </c>
      <c r="L45" s="18">
        <f>frq!C45</f>
        <v>1</v>
      </c>
      <c r="M45" s="124">
        <f t="shared" si="4"/>
        <v>-0.7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27.3</v>
      </c>
      <c r="R45" s="18">
        <v>0.7</v>
      </c>
    </row>
    <row r="46" spans="1:18">
      <c r="A46" s="8" t="s">
        <v>88</v>
      </c>
      <c r="B46" s="195">
        <f>'[2]25'!B48</f>
        <v>0</v>
      </c>
      <c r="C46" s="196">
        <f>'[2]25'!C48</f>
        <v>60</v>
      </c>
      <c r="D46" s="196">
        <f>'[2]25'!D48</f>
        <v>0</v>
      </c>
      <c r="E46" s="196">
        <f>'[2]25'!E48</f>
        <v>0</v>
      </c>
      <c r="F46" s="15">
        <f t="shared" si="6"/>
        <v>60</v>
      </c>
      <c r="G46" s="195">
        <f>'[2]25'!H48</f>
        <v>0</v>
      </c>
      <c r="H46" s="196">
        <f>'[2]25'!I48</f>
        <v>28</v>
      </c>
      <c r="I46" s="196">
        <f>'[2]25'!J48</f>
        <v>0</v>
      </c>
      <c r="J46" s="196">
        <f>'[2]25'!K48</f>
        <v>0</v>
      </c>
      <c r="K46" s="15">
        <f t="shared" si="3"/>
        <v>28</v>
      </c>
      <c r="L46" s="18">
        <f>frq!C46</f>
        <v>1</v>
      </c>
      <c r="M46" s="124">
        <f t="shared" si="4"/>
        <v>-0.7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27.3</v>
      </c>
      <c r="R46" s="18">
        <v>0.7</v>
      </c>
    </row>
    <row r="47" spans="1:18">
      <c r="A47" s="8" t="s">
        <v>89</v>
      </c>
      <c r="B47" s="195">
        <f>'[2]25'!B49</f>
        <v>0</v>
      </c>
      <c r="C47" s="196">
        <f>'[2]25'!C49</f>
        <v>60</v>
      </c>
      <c r="D47" s="196">
        <f>'[2]25'!D49</f>
        <v>0</v>
      </c>
      <c r="E47" s="196">
        <f>'[2]25'!E49</f>
        <v>0</v>
      </c>
      <c r="F47" s="15">
        <f t="shared" si="6"/>
        <v>60</v>
      </c>
      <c r="G47" s="195">
        <f>'[2]25'!H49</f>
        <v>0</v>
      </c>
      <c r="H47" s="196">
        <f>'[2]25'!I49</f>
        <v>28</v>
      </c>
      <c r="I47" s="196">
        <f>'[2]25'!J49</f>
        <v>0</v>
      </c>
      <c r="J47" s="196">
        <f>'[2]25'!K49</f>
        <v>0</v>
      </c>
      <c r="K47" s="15">
        <f t="shared" si="3"/>
        <v>28</v>
      </c>
      <c r="L47" s="18">
        <f>frq!C47</f>
        <v>1</v>
      </c>
      <c r="M47" s="124">
        <f t="shared" si="4"/>
        <v>-0.7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27.3</v>
      </c>
      <c r="R47" s="18">
        <v>0.7</v>
      </c>
    </row>
    <row r="48" spans="1:18">
      <c r="A48" s="8" t="s">
        <v>90</v>
      </c>
      <c r="B48" s="195">
        <f>'[2]25'!B50</f>
        <v>0</v>
      </c>
      <c r="C48" s="196">
        <f>'[2]25'!C50</f>
        <v>60</v>
      </c>
      <c r="D48" s="196">
        <f>'[2]25'!D50</f>
        <v>0</v>
      </c>
      <c r="E48" s="196">
        <f>'[2]25'!E50</f>
        <v>0</v>
      </c>
      <c r="F48" s="15">
        <f t="shared" si="6"/>
        <v>60</v>
      </c>
      <c r="G48" s="195">
        <f>'[2]25'!H50</f>
        <v>0</v>
      </c>
      <c r="H48" s="196">
        <f>'[2]25'!I50</f>
        <v>28</v>
      </c>
      <c r="I48" s="196">
        <f>'[2]25'!J50</f>
        <v>0</v>
      </c>
      <c r="J48" s="196">
        <f>'[2]25'!K50</f>
        <v>0</v>
      </c>
      <c r="K48" s="15">
        <f t="shared" si="3"/>
        <v>28</v>
      </c>
      <c r="L48" s="18">
        <f>frq!C48</f>
        <v>1</v>
      </c>
      <c r="M48" s="124">
        <f t="shared" si="4"/>
        <v>-0.7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27.3</v>
      </c>
      <c r="R48" s="18">
        <v>0.7</v>
      </c>
    </row>
    <row r="49" spans="1:18">
      <c r="A49" s="8" t="s">
        <v>91</v>
      </c>
      <c r="B49" s="195">
        <f>'[2]25'!B51</f>
        <v>0</v>
      </c>
      <c r="C49" s="196">
        <f>'[2]25'!C51</f>
        <v>60</v>
      </c>
      <c r="D49" s="196">
        <f>'[2]25'!D51</f>
        <v>0</v>
      </c>
      <c r="E49" s="196">
        <f>'[2]25'!E51</f>
        <v>0</v>
      </c>
      <c r="F49" s="15">
        <f t="shared" si="6"/>
        <v>60</v>
      </c>
      <c r="G49" s="195">
        <f>'[2]25'!H51</f>
        <v>0</v>
      </c>
      <c r="H49" s="196">
        <f>'[2]25'!I51</f>
        <v>28</v>
      </c>
      <c r="I49" s="196">
        <f>'[2]25'!J51</f>
        <v>0</v>
      </c>
      <c r="J49" s="196">
        <f>'[2]25'!K51</f>
        <v>0</v>
      </c>
      <c r="K49" s="15">
        <f t="shared" si="3"/>
        <v>28</v>
      </c>
      <c r="L49" s="18">
        <f>frq!C49</f>
        <v>1</v>
      </c>
      <c r="M49" s="124">
        <f t="shared" si="4"/>
        <v>-0.7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27.3</v>
      </c>
      <c r="R49" s="18">
        <v>0.7</v>
      </c>
    </row>
    <row r="50" spans="1:18">
      <c r="A50" s="8" t="s">
        <v>92</v>
      </c>
      <c r="B50" s="195">
        <f>'[2]25'!B52</f>
        <v>0</v>
      </c>
      <c r="C50" s="196">
        <f>'[2]25'!C52</f>
        <v>60</v>
      </c>
      <c r="D50" s="196">
        <f>'[2]25'!D52</f>
        <v>0</v>
      </c>
      <c r="E50" s="196">
        <f>'[2]25'!E52</f>
        <v>0</v>
      </c>
      <c r="F50" s="15">
        <f t="shared" si="6"/>
        <v>60</v>
      </c>
      <c r="G50" s="195">
        <f>'[2]25'!H52</f>
        <v>0</v>
      </c>
      <c r="H50" s="196">
        <f>'[2]25'!I52</f>
        <v>28</v>
      </c>
      <c r="I50" s="196">
        <f>'[2]25'!J52</f>
        <v>0</v>
      </c>
      <c r="J50" s="196">
        <f>'[2]25'!K52</f>
        <v>0</v>
      </c>
      <c r="K50" s="15">
        <f t="shared" si="3"/>
        <v>28</v>
      </c>
      <c r="L50" s="18">
        <f>frq!C50</f>
        <v>1</v>
      </c>
      <c r="M50" s="124">
        <f t="shared" si="4"/>
        <v>-0.7</v>
      </c>
      <c r="N50" s="16">
        <f t="shared" si="7"/>
        <v>28</v>
      </c>
      <c r="O50" s="16">
        <f t="shared" si="8"/>
        <v>0</v>
      </c>
      <c r="P50" s="16">
        <f t="shared" si="9"/>
        <v>0</v>
      </c>
      <c r="Q50" s="17">
        <f t="shared" si="5"/>
        <v>27.3</v>
      </c>
      <c r="R50" s="18">
        <v>0.7</v>
      </c>
    </row>
    <row r="51" spans="1:18">
      <c r="A51" s="8" t="s">
        <v>93</v>
      </c>
      <c r="B51" s="195">
        <f>'[2]25'!B53</f>
        <v>0</v>
      </c>
      <c r="C51" s="196">
        <f>'[2]25'!C53</f>
        <v>60</v>
      </c>
      <c r="D51" s="196">
        <f>'[2]25'!D53</f>
        <v>0</v>
      </c>
      <c r="E51" s="196">
        <f>'[2]25'!E53</f>
        <v>0</v>
      </c>
      <c r="F51" s="15">
        <f t="shared" si="6"/>
        <v>60</v>
      </c>
      <c r="G51" s="195">
        <f>'[2]25'!H53</f>
        <v>0</v>
      </c>
      <c r="H51" s="196">
        <f>'[2]25'!I53</f>
        <v>28</v>
      </c>
      <c r="I51" s="196">
        <f>'[2]25'!J53</f>
        <v>0</v>
      </c>
      <c r="J51" s="196">
        <f>'[2]25'!K53</f>
        <v>0</v>
      </c>
      <c r="K51" s="15">
        <f t="shared" si="3"/>
        <v>28</v>
      </c>
      <c r="L51" s="18">
        <f>frq!C51</f>
        <v>1</v>
      </c>
      <c r="M51" s="124">
        <f t="shared" si="4"/>
        <v>-0.7</v>
      </c>
      <c r="N51" s="16">
        <f t="shared" si="7"/>
        <v>28</v>
      </c>
      <c r="O51" s="16">
        <f t="shared" si="8"/>
        <v>0</v>
      </c>
      <c r="P51" s="16">
        <f t="shared" si="9"/>
        <v>0</v>
      </c>
      <c r="Q51" s="17">
        <f t="shared" si="5"/>
        <v>27.3</v>
      </c>
      <c r="R51" s="18">
        <v>0.7</v>
      </c>
    </row>
    <row r="52" spans="1:18">
      <c r="A52" s="8" t="s">
        <v>94</v>
      </c>
      <c r="B52" s="195">
        <f>'[2]25'!B54</f>
        <v>0</v>
      </c>
      <c r="C52" s="196">
        <f>'[2]25'!C54</f>
        <v>60</v>
      </c>
      <c r="D52" s="196">
        <f>'[2]25'!D54</f>
        <v>0</v>
      </c>
      <c r="E52" s="196">
        <f>'[2]25'!E54</f>
        <v>0</v>
      </c>
      <c r="F52" s="15">
        <f t="shared" si="6"/>
        <v>60</v>
      </c>
      <c r="G52" s="195">
        <f>'[2]25'!H54</f>
        <v>0</v>
      </c>
      <c r="H52" s="196">
        <f>'[2]25'!I54</f>
        <v>28</v>
      </c>
      <c r="I52" s="196">
        <f>'[2]25'!J54</f>
        <v>0</v>
      </c>
      <c r="J52" s="196">
        <f>'[2]25'!K54</f>
        <v>0</v>
      </c>
      <c r="K52" s="15">
        <f t="shared" si="3"/>
        <v>28</v>
      </c>
      <c r="L52" s="18">
        <f>frq!C52</f>
        <v>1</v>
      </c>
      <c r="M52" s="124">
        <f t="shared" si="4"/>
        <v>-0.7</v>
      </c>
      <c r="N52" s="16">
        <f t="shared" si="7"/>
        <v>28</v>
      </c>
      <c r="O52" s="16">
        <f t="shared" si="8"/>
        <v>0</v>
      </c>
      <c r="P52" s="16">
        <f t="shared" si="9"/>
        <v>0</v>
      </c>
      <c r="Q52" s="17">
        <f t="shared" si="5"/>
        <v>27.3</v>
      </c>
      <c r="R52" s="18">
        <v>0.7</v>
      </c>
    </row>
    <row r="53" spans="1:18">
      <c r="A53" s="8" t="s">
        <v>95</v>
      </c>
      <c r="B53" s="195">
        <f>'[2]25'!B55</f>
        <v>0</v>
      </c>
      <c r="C53" s="196">
        <f>'[2]25'!C55</f>
        <v>60</v>
      </c>
      <c r="D53" s="196">
        <f>'[2]25'!D55</f>
        <v>0</v>
      </c>
      <c r="E53" s="196">
        <f>'[2]25'!E55</f>
        <v>0</v>
      </c>
      <c r="F53" s="15">
        <f t="shared" si="6"/>
        <v>60</v>
      </c>
      <c r="G53" s="195">
        <f>'[2]25'!H55</f>
        <v>0</v>
      </c>
      <c r="H53" s="196">
        <f>'[2]25'!I55</f>
        <v>28</v>
      </c>
      <c r="I53" s="196">
        <f>'[2]25'!J55</f>
        <v>0</v>
      </c>
      <c r="J53" s="196">
        <f>'[2]25'!K55</f>
        <v>0</v>
      </c>
      <c r="K53" s="15">
        <f t="shared" si="3"/>
        <v>28</v>
      </c>
      <c r="L53" s="18">
        <f>frq!C53</f>
        <v>1</v>
      </c>
      <c r="M53" s="124">
        <f t="shared" si="4"/>
        <v>-0.7</v>
      </c>
      <c r="N53" s="16">
        <f t="shared" si="7"/>
        <v>28</v>
      </c>
      <c r="O53" s="16">
        <f t="shared" si="8"/>
        <v>0</v>
      </c>
      <c r="P53" s="16">
        <f t="shared" si="9"/>
        <v>0</v>
      </c>
      <c r="Q53" s="17">
        <f t="shared" si="5"/>
        <v>27.3</v>
      </c>
      <c r="R53" s="18">
        <v>0.7</v>
      </c>
    </row>
    <row r="54" spans="1:18">
      <c r="A54" s="8" t="s">
        <v>96</v>
      </c>
      <c r="B54" s="195">
        <f>'[2]25'!B56</f>
        <v>0</v>
      </c>
      <c r="C54" s="196">
        <f>'[2]25'!C56</f>
        <v>60</v>
      </c>
      <c r="D54" s="196">
        <f>'[2]25'!D56</f>
        <v>0</v>
      </c>
      <c r="E54" s="196">
        <f>'[2]25'!E56</f>
        <v>0</v>
      </c>
      <c r="F54" s="15">
        <f t="shared" si="6"/>
        <v>60</v>
      </c>
      <c r="G54" s="195">
        <f>'[2]25'!H56</f>
        <v>0</v>
      </c>
      <c r="H54" s="196">
        <f>'[2]25'!I56</f>
        <v>28</v>
      </c>
      <c r="I54" s="196">
        <f>'[2]25'!J56</f>
        <v>0</v>
      </c>
      <c r="J54" s="196">
        <f>'[2]25'!K56</f>
        <v>0</v>
      </c>
      <c r="K54" s="15">
        <f t="shared" si="3"/>
        <v>28</v>
      </c>
      <c r="L54" s="18">
        <f>frq!C54</f>
        <v>1</v>
      </c>
      <c r="M54" s="124">
        <f t="shared" si="4"/>
        <v>-0.7</v>
      </c>
      <c r="N54" s="16">
        <f t="shared" si="7"/>
        <v>28</v>
      </c>
      <c r="O54" s="16">
        <f t="shared" si="8"/>
        <v>0</v>
      </c>
      <c r="P54" s="16">
        <f t="shared" si="9"/>
        <v>0</v>
      </c>
      <c r="Q54" s="17">
        <f t="shared" si="5"/>
        <v>27.3</v>
      </c>
      <c r="R54" s="18">
        <v>0.7</v>
      </c>
    </row>
    <row r="55" spans="1:18">
      <c r="A55" s="8" t="s">
        <v>97</v>
      </c>
      <c r="B55" s="195">
        <f>'[2]25'!B57</f>
        <v>0</v>
      </c>
      <c r="C55" s="196">
        <f>'[2]25'!C57</f>
        <v>60</v>
      </c>
      <c r="D55" s="196">
        <f>'[2]25'!D57</f>
        <v>0</v>
      </c>
      <c r="E55" s="196">
        <f>'[2]25'!E57</f>
        <v>0</v>
      </c>
      <c r="F55" s="15">
        <f t="shared" si="6"/>
        <v>60</v>
      </c>
      <c r="G55" s="195">
        <f>'[2]25'!H57</f>
        <v>0</v>
      </c>
      <c r="H55" s="196">
        <f>'[2]25'!I57</f>
        <v>28</v>
      </c>
      <c r="I55" s="196">
        <f>'[2]25'!J57</f>
        <v>0</v>
      </c>
      <c r="J55" s="196">
        <f>'[2]25'!K57</f>
        <v>0</v>
      </c>
      <c r="K55" s="15">
        <f t="shared" si="3"/>
        <v>28</v>
      </c>
      <c r="L55" s="18">
        <f>frq!C55</f>
        <v>1</v>
      </c>
      <c r="M55" s="124">
        <f t="shared" si="4"/>
        <v>-0.7</v>
      </c>
      <c r="N55" s="16">
        <f t="shared" si="7"/>
        <v>28</v>
      </c>
      <c r="O55" s="16">
        <f t="shared" si="8"/>
        <v>0</v>
      </c>
      <c r="P55" s="16">
        <f t="shared" si="9"/>
        <v>0</v>
      </c>
      <c r="Q55" s="17">
        <f t="shared" si="5"/>
        <v>27.3</v>
      </c>
      <c r="R55" s="18">
        <v>0.7</v>
      </c>
    </row>
    <row r="56" spans="1:18">
      <c r="A56" s="8" t="s">
        <v>98</v>
      </c>
      <c r="B56" s="195">
        <f>'[2]25'!B58</f>
        <v>0</v>
      </c>
      <c r="C56" s="196">
        <f>'[2]25'!C58</f>
        <v>60</v>
      </c>
      <c r="D56" s="196">
        <f>'[2]25'!D58</f>
        <v>0</v>
      </c>
      <c r="E56" s="196">
        <f>'[2]25'!E58</f>
        <v>0</v>
      </c>
      <c r="F56" s="15">
        <f t="shared" si="6"/>
        <v>60</v>
      </c>
      <c r="G56" s="195">
        <f>'[2]25'!H58</f>
        <v>0</v>
      </c>
      <c r="H56" s="196">
        <f>'[2]25'!I58</f>
        <v>28</v>
      </c>
      <c r="I56" s="196">
        <f>'[2]25'!J58</f>
        <v>0</v>
      </c>
      <c r="J56" s="196">
        <f>'[2]25'!K58</f>
        <v>0</v>
      </c>
      <c r="K56" s="15">
        <f t="shared" si="3"/>
        <v>28</v>
      </c>
      <c r="L56" s="18">
        <f>frq!C56</f>
        <v>1</v>
      </c>
      <c r="M56" s="124">
        <f t="shared" si="4"/>
        <v>-0.7</v>
      </c>
      <c r="N56" s="16">
        <f t="shared" si="7"/>
        <v>28</v>
      </c>
      <c r="O56" s="16">
        <f t="shared" si="8"/>
        <v>0</v>
      </c>
      <c r="P56" s="16">
        <f t="shared" si="9"/>
        <v>0</v>
      </c>
      <c r="Q56" s="17">
        <f t="shared" si="5"/>
        <v>27.3</v>
      </c>
      <c r="R56" s="18">
        <v>0.7</v>
      </c>
    </row>
    <row r="57" spans="1:18">
      <c r="A57" s="8" t="s">
        <v>99</v>
      </c>
      <c r="B57" s="195">
        <f>'[2]25'!B59</f>
        <v>0</v>
      </c>
      <c r="C57" s="196">
        <f>'[2]25'!C59</f>
        <v>60</v>
      </c>
      <c r="D57" s="196">
        <f>'[2]25'!D59</f>
        <v>0</v>
      </c>
      <c r="E57" s="196">
        <f>'[2]25'!E59</f>
        <v>0</v>
      </c>
      <c r="F57" s="15">
        <f t="shared" si="6"/>
        <v>60</v>
      </c>
      <c r="G57" s="195">
        <f>'[2]25'!H59</f>
        <v>0</v>
      </c>
      <c r="H57" s="196">
        <f>'[2]25'!I59</f>
        <v>28</v>
      </c>
      <c r="I57" s="196">
        <f>'[2]25'!J59</f>
        <v>0</v>
      </c>
      <c r="J57" s="196">
        <f>'[2]25'!K59</f>
        <v>0</v>
      </c>
      <c r="K57" s="15">
        <f t="shared" si="3"/>
        <v>28</v>
      </c>
      <c r="L57" s="18">
        <f>frq!C57</f>
        <v>1</v>
      </c>
      <c r="M57" s="124">
        <f t="shared" si="4"/>
        <v>-0.7</v>
      </c>
      <c r="N57" s="16">
        <f t="shared" si="7"/>
        <v>28</v>
      </c>
      <c r="O57" s="16">
        <f t="shared" si="8"/>
        <v>0</v>
      </c>
      <c r="P57" s="16">
        <f t="shared" si="9"/>
        <v>0</v>
      </c>
      <c r="Q57" s="17">
        <f t="shared" si="5"/>
        <v>27.3</v>
      </c>
      <c r="R57" s="18">
        <v>0.7</v>
      </c>
    </row>
    <row r="58" spans="1:18">
      <c r="A58" s="8" t="s">
        <v>100</v>
      </c>
      <c r="B58" s="195">
        <f>'[2]25'!B60</f>
        <v>0</v>
      </c>
      <c r="C58" s="196">
        <f>'[2]25'!C60</f>
        <v>60</v>
      </c>
      <c r="D58" s="196">
        <f>'[2]25'!D60</f>
        <v>0</v>
      </c>
      <c r="E58" s="196">
        <f>'[2]25'!E60</f>
        <v>0</v>
      </c>
      <c r="F58" s="15">
        <f t="shared" si="6"/>
        <v>60</v>
      </c>
      <c r="G58" s="195">
        <f>'[2]25'!H60</f>
        <v>0</v>
      </c>
      <c r="H58" s="196">
        <f>'[2]25'!I60</f>
        <v>28</v>
      </c>
      <c r="I58" s="196">
        <f>'[2]25'!J60</f>
        <v>0</v>
      </c>
      <c r="J58" s="196">
        <f>'[2]25'!K60</f>
        <v>0</v>
      </c>
      <c r="K58" s="15">
        <f t="shared" si="3"/>
        <v>28</v>
      </c>
      <c r="L58" s="18">
        <f>frq!C58</f>
        <v>1</v>
      </c>
      <c r="M58" s="124">
        <f t="shared" si="4"/>
        <v>-0.7</v>
      </c>
      <c r="N58" s="16">
        <f t="shared" si="7"/>
        <v>28</v>
      </c>
      <c r="O58" s="16">
        <f t="shared" si="8"/>
        <v>0</v>
      </c>
      <c r="P58" s="16">
        <f t="shared" si="9"/>
        <v>0</v>
      </c>
      <c r="Q58" s="17">
        <f t="shared" si="5"/>
        <v>27.3</v>
      </c>
      <c r="R58" s="18">
        <v>0.7</v>
      </c>
    </row>
    <row r="59" spans="1:18">
      <c r="A59" s="8" t="s">
        <v>101</v>
      </c>
      <c r="B59" s="195">
        <f>'[2]25'!B61</f>
        <v>0</v>
      </c>
      <c r="C59" s="196">
        <f>'[2]25'!C61</f>
        <v>60</v>
      </c>
      <c r="D59" s="196">
        <f>'[2]25'!D61</f>
        <v>0</v>
      </c>
      <c r="E59" s="196">
        <f>'[2]25'!E61</f>
        <v>0</v>
      </c>
      <c r="F59" s="15">
        <f t="shared" si="6"/>
        <v>60</v>
      </c>
      <c r="G59" s="195">
        <f>'[2]25'!H61</f>
        <v>0</v>
      </c>
      <c r="H59" s="196">
        <f>'[2]25'!I61</f>
        <v>28</v>
      </c>
      <c r="I59" s="196">
        <f>'[2]25'!J61</f>
        <v>0</v>
      </c>
      <c r="J59" s="196">
        <f>'[2]25'!K61</f>
        <v>0</v>
      </c>
      <c r="K59" s="15">
        <f t="shared" si="3"/>
        <v>28</v>
      </c>
      <c r="L59" s="18">
        <f>frq!C59</f>
        <v>1</v>
      </c>
      <c r="M59" s="124">
        <f t="shared" si="4"/>
        <v>-0.7</v>
      </c>
      <c r="N59" s="16">
        <f t="shared" si="7"/>
        <v>28</v>
      </c>
      <c r="O59" s="16">
        <f t="shared" si="8"/>
        <v>0</v>
      </c>
      <c r="P59" s="16">
        <f t="shared" si="9"/>
        <v>0</v>
      </c>
      <c r="Q59" s="17">
        <f t="shared" si="5"/>
        <v>27.3</v>
      </c>
      <c r="R59" s="18">
        <v>0.7</v>
      </c>
    </row>
    <row r="60" spans="1:18">
      <c r="A60" s="8" t="s">
        <v>102</v>
      </c>
      <c r="B60" s="195">
        <f>'[2]25'!B62</f>
        <v>0</v>
      </c>
      <c r="C60" s="196">
        <f>'[2]25'!C62</f>
        <v>60</v>
      </c>
      <c r="D60" s="196">
        <f>'[2]25'!D62</f>
        <v>0</v>
      </c>
      <c r="E60" s="196">
        <f>'[2]25'!E62</f>
        <v>0</v>
      </c>
      <c r="F60" s="15">
        <f t="shared" si="6"/>
        <v>60</v>
      </c>
      <c r="G60" s="195">
        <f>'[2]25'!H62</f>
        <v>0</v>
      </c>
      <c r="H60" s="196">
        <f>'[2]25'!I62</f>
        <v>28</v>
      </c>
      <c r="I60" s="196">
        <f>'[2]25'!J62</f>
        <v>0</v>
      </c>
      <c r="J60" s="196">
        <f>'[2]25'!K62</f>
        <v>0</v>
      </c>
      <c r="K60" s="15">
        <f t="shared" si="3"/>
        <v>28</v>
      </c>
      <c r="L60" s="18">
        <f>frq!C60</f>
        <v>1</v>
      </c>
      <c r="M60" s="124">
        <f t="shared" si="4"/>
        <v>-0.7</v>
      </c>
      <c r="N60" s="16">
        <f t="shared" si="7"/>
        <v>28</v>
      </c>
      <c r="O60" s="16">
        <f t="shared" si="8"/>
        <v>0</v>
      </c>
      <c r="P60" s="16">
        <f t="shared" si="9"/>
        <v>0</v>
      </c>
      <c r="Q60" s="17">
        <f t="shared" si="5"/>
        <v>27.3</v>
      </c>
      <c r="R60" s="18">
        <v>0.7</v>
      </c>
    </row>
    <row r="61" spans="1:18">
      <c r="A61" s="8" t="s">
        <v>103</v>
      </c>
      <c r="B61" s="195">
        <f>'[2]25'!B63</f>
        <v>0</v>
      </c>
      <c r="C61" s="196">
        <f>'[2]25'!C63</f>
        <v>60</v>
      </c>
      <c r="D61" s="196">
        <f>'[2]25'!D63</f>
        <v>0</v>
      </c>
      <c r="E61" s="196">
        <f>'[2]25'!E63</f>
        <v>0</v>
      </c>
      <c r="F61" s="15">
        <f t="shared" si="6"/>
        <v>60</v>
      </c>
      <c r="G61" s="195">
        <f>'[2]25'!H63</f>
        <v>0</v>
      </c>
      <c r="H61" s="196">
        <f>'[2]25'!I63</f>
        <v>28</v>
      </c>
      <c r="I61" s="196">
        <f>'[2]25'!J63</f>
        <v>0</v>
      </c>
      <c r="J61" s="196">
        <f>'[2]25'!K63</f>
        <v>0</v>
      </c>
      <c r="K61" s="15">
        <f t="shared" si="3"/>
        <v>28</v>
      </c>
      <c r="L61" s="18">
        <f>frq!C61</f>
        <v>1</v>
      </c>
      <c r="M61" s="124">
        <f t="shared" si="4"/>
        <v>-0.7</v>
      </c>
      <c r="N61" s="16">
        <f t="shared" si="7"/>
        <v>28</v>
      </c>
      <c r="O61" s="16">
        <f t="shared" si="8"/>
        <v>0</v>
      </c>
      <c r="P61" s="16">
        <f t="shared" si="9"/>
        <v>0</v>
      </c>
      <c r="Q61" s="17">
        <f t="shared" si="5"/>
        <v>27.3</v>
      </c>
      <c r="R61" s="18">
        <v>0.7</v>
      </c>
    </row>
    <row r="62" spans="1:18">
      <c r="A62" s="8" t="s">
        <v>104</v>
      </c>
      <c r="B62" s="195">
        <f>'[2]25'!B64</f>
        <v>0</v>
      </c>
      <c r="C62" s="196">
        <f>'[2]25'!C64</f>
        <v>60</v>
      </c>
      <c r="D62" s="196">
        <f>'[2]25'!D64</f>
        <v>0</v>
      </c>
      <c r="E62" s="196">
        <f>'[2]25'!E64</f>
        <v>0</v>
      </c>
      <c r="F62" s="15">
        <f t="shared" si="6"/>
        <v>60</v>
      </c>
      <c r="G62" s="195">
        <f>'[2]25'!H64</f>
        <v>0</v>
      </c>
      <c r="H62" s="196">
        <f>'[2]25'!I64</f>
        <v>28</v>
      </c>
      <c r="I62" s="196">
        <f>'[2]25'!J64</f>
        <v>0</v>
      </c>
      <c r="J62" s="196">
        <f>'[2]25'!K64</f>
        <v>0</v>
      </c>
      <c r="K62" s="15">
        <f t="shared" si="3"/>
        <v>28</v>
      </c>
      <c r="L62" s="18">
        <f>frq!C62</f>
        <v>1</v>
      </c>
      <c r="M62" s="124">
        <f t="shared" si="4"/>
        <v>-0.7</v>
      </c>
      <c r="N62" s="16">
        <f t="shared" si="7"/>
        <v>28</v>
      </c>
      <c r="O62" s="16">
        <f t="shared" si="8"/>
        <v>0</v>
      </c>
      <c r="P62" s="16">
        <f t="shared" si="9"/>
        <v>0</v>
      </c>
      <c r="Q62" s="17">
        <f t="shared" si="5"/>
        <v>27.3</v>
      </c>
      <c r="R62" s="18">
        <v>0.7</v>
      </c>
    </row>
    <row r="63" spans="1:18">
      <c r="A63" s="8" t="s">
        <v>105</v>
      </c>
      <c r="B63" s="195">
        <f>'[2]25'!B65</f>
        <v>0</v>
      </c>
      <c r="C63" s="196">
        <f>'[2]25'!C65</f>
        <v>60</v>
      </c>
      <c r="D63" s="196">
        <f>'[2]25'!D65</f>
        <v>0</v>
      </c>
      <c r="E63" s="196">
        <f>'[2]25'!E65</f>
        <v>0</v>
      </c>
      <c r="F63" s="15">
        <f t="shared" si="6"/>
        <v>60</v>
      </c>
      <c r="G63" s="195">
        <f>'[2]25'!H65</f>
        <v>0</v>
      </c>
      <c r="H63" s="196">
        <f>'[2]25'!I65</f>
        <v>28</v>
      </c>
      <c r="I63" s="196">
        <f>'[2]25'!J65</f>
        <v>0</v>
      </c>
      <c r="J63" s="196">
        <f>'[2]25'!K65</f>
        <v>0</v>
      </c>
      <c r="K63" s="15">
        <f t="shared" si="3"/>
        <v>28</v>
      </c>
      <c r="L63" s="18">
        <f>frq!C63</f>
        <v>1</v>
      </c>
      <c r="M63" s="124">
        <f t="shared" si="4"/>
        <v>-0.7</v>
      </c>
      <c r="N63" s="16">
        <f t="shared" si="7"/>
        <v>28</v>
      </c>
      <c r="O63" s="16">
        <f t="shared" si="8"/>
        <v>0</v>
      </c>
      <c r="P63" s="16">
        <f t="shared" si="9"/>
        <v>0</v>
      </c>
      <c r="Q63" s="17">
        <f t="shared" si="5"/>
        <v>27.3</v>
      </c>
      <c r="R63" s="18">
        <v>0.7</v>
      </c>
    </row>
    <row r="64" spans="1:18">
      <c r="A64" s="8" t="s">
        <v>106</v>
      </c>
      <c r="B64" s="195">
        <f>'[2]25'!B66</f>
        <v>42</v>
      </c>
      <c r="C64" s="196">
        <f>'[2]25'!C66</f>
        <v>30</v>
      </c>
      <c r="D64" s="196">
        <f>'[2]25'!D66</f>
        <v>0</v>
      </c>
      <c r="E64" s="196">
        <f>'[2]25'!E66</f>
        <v>0</v>
      </c>
      <c r="F64" s="15">
        <f t="shared" si="6"/>
        <v>72</v>
      </c>
      <c r="G64" s="195">
        <f>'[2]25'!H66</f>
        <v>33</v>
      </c>
      <c r="H64" s="196">
        <f>'[2]25'!I66</f>
        <v>28</v>
      </c>
      <c r="I64" s="196">
        <f>'[2]25'!J66</f>
        <v>0</v>
      </c>
      <c r="J64" s="196">
        <f>'[2]25'!K66</f>
        <v>0</v>
      </c>
      <c r="K64" s="15">
        <f t="shared" si="3"/>
        <v>61</v>
      </c>
      <c r="L64" s="18">
        <f>frq!C64</f>
        <v>1</v>
      </c>
      <c r="M64" s="124">
        <f t="shared" si="4"/>
        <v>32.299999999999997</v>
      </c>
      <c r="N64" s="16">
        <f t="shared" si="7"/>
        <v>28</v>
      </c>
      <c r="O64" s="16">
        <f t="shared" si="8"/>
        <v>0</v>
      </c>
      <c r="P64" s="16">
        <f t="shared" si="9"/>
        <v>0</v>
      </c>
      <c r="Q64" s="17">
        <f t="shared" si="5"/>
        <v>60.3</v>
      </c>
      <c r="R64" s="18">
        <v>0.7</v>
      </c>
    </row>
    <row r="65" spans="1:18">
      <c r="A65" s="8" t="s">
        <v>107</v>
      </c>
      <c r="B65" s="195">
        <f>'[2]25'!B67</f>
        <v>42</v>
      </c>
      <c r="C65" s="196">
        <f>'[2]25'!C67</f>
        <v>30</v>
      </c>
      <c r="D65" s="196">
        <f>'[2]25'!D67</f>
        <v>0</v>
      </c>
      <c r="E65" s="196">
        <f>'[2]25'!E67</f>
        <v>0</v>
      </c>
      <c r="F65" s="15">
        <f t="shared" si="6"/>
        <v>72</v>
      </c>
      <c r="G65" s="195">
        <f>'[2]25'!H67</f>
        <v>33</v>
      </c>
      <c r="H65" s="196">
        <f>'[2]25'!I67</f>
        <v>28</v>
      </c>
      <c r="I65" s="196">
        <f>'[2]25'!J67</f>
        <v>0</v>
      </c>
      <c r="J65" s="196">
        <f>'[2]25'!K67</f>
        <v>0</v>
      </c>
      <c r="K65" s="15">
        <f t="shared" si="3"/>
        <v>61</v>
      </c>
      <c r="L65" s="18">
        <f>frq!C65</f>
        <v>1</v>
      </c>
      <c r="M65" s="124">
        <f t="shared" si="4"/>
        <v>32.299999999999997</v>
      </c>
      <c r="N65" s="16">
        <f t="shared" si="7"/>
        <v>28</v>
      </c>
      <c r="O65" s="16">
        <f t="shared" si="8"/>
        <v>0</v>
      </c>
      <c r="P65" s="16">
        <f t="shared" si="9"/>
        <v>0</v>
      </c>
      <c r="Q65" s="17">
        <f t="shared" si="5"/>
        <v>60.3</v>
      </c>
      <c r="R65" s="18">
        <v>0.7</v>
      </c>
    </row>
    <row r="66" spans="1:18">
      <c r="A66" s="8" t="s">
        <v>108</v>
      </c>
      <c r="B66" s="195">
        <f>'[2]25'!B68</f>
        <v>42</v>
      </c>
      <c r="C66" s="196">
        <f>'[2]25'!C68</f>
        <v>30</v>
      </c>
      <c r="D66" s="196">
        <f>'[2]25'!D68</f>
        <v>0</v>
      </c>
      <c r="E66" s="196">
        <f>'[2]25'!E68</f>
        <v>0</v>
      </c>
      <c r="F66" s="15">
        <f t="shared" si="6"/>
        <v>72</v>
      </c>
      <c r="G66" s="195">
        <f>'[2]25'!H68</f>
        <v>33</v>
      </c>
      <c r="H66" s="196">
        <f>'[2]25'!I68</f>
        <v>28</v>
      </c>
      <c r="I66" s="196">
        <f>'[2]25'!J68</f>
        <v>0</v>
      </c>
      <c r="J66" s="196">
        <f>'[2]25'!K68</f>
        <v>0</v>
      </c>
      <c r="K66" s="15">
        <f t="shared" si="3"/>
        <v>61</v>
      </c>
      <c r="L66" s="18">
        <f>frq!C66</f>
        <v>1</v>
      </c>
      <c r="M66" s="124">
        <f t="shared" si="4"/>
        <v>32.299999999999997</v>
      </c>
      <c r="N66" s="16">
        <f t="shared" si="7"/>
        <v>28</v>
      </c>
      <c r="O66" s="16">
        <f t="shared" si="8"/>
        <v>0</v>
      </c>
      <c r="P66" s="16">
        <f t="shared" si="9"/>
        <v>0</v>
      </c>
      <c r="Q66" s="17">
        <f t="shared" si="5"/>
        <v>60.3</v>
      </c>
      <c r="R66" s="18">
        <v>0.7</v>
      </c>
    </row>
    <row r="67" spans="1:18">
      <c r="A67" s="8" t="s">
        <v>109</v>
      </c>
      <c r="B67" s="195">
        <f>'[2]25'!B69</f>
        <v>42</v>
      </c>
      <c r="C67" s="196">
        <f>'[2]25'!C69</f>
        <v>30</v>
      </c>
      <c r="D67" s="196">
        <f>'[2]25'!D69</f>
        <v>0</v>
      </c>
      <c r="E67" s="196">
        <f>'[2]25'!E69</f>
        <v>0</v>
      </c>
      <c r="F67" s="15">
        <f t="shared" si="6"/>
        <v>72</v>
      </c>
      <c r="G67" s="195">
        <f>'[2]25'!H69</f>
        <v>33</v>
      </c>
      <c r="H67" s="196">
        <f>'[2]25'!I69</f>
        <v>28</v>
      </c>
      <c r="I67" s="196">
        <f>'[2]25'!J69</f>
        <v>0</v>
      </c>
      <c r="J67" s="196">
        <f>'[2]25'!K69</f>
        <v>0</v>
      </c>
      <c r="K67" s="15">
        <f t="shared" si="3"/>
        <v>61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28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60.3</v>
      </c>
      <c r="R67" s="18">
        <v>0.7</v>
      </c>
    </row>
    <row r="68" spans="1:18">
      <c r="A68" s="8" t="s">
        <v>110</v>
      </c>
      <c r="B68" s="195">
        <f>'[2]25'!B70</f>
        <v>42</v>
      </c>
      <c r="C68" s="196">
        <f>'[2]25'!C70</f>
        <v>30</v>
      </c>
      <c r="D68" s="196">
        <f>'[2]25'!D70</f>
        <v>0</v>
      </c>
      <c r="E68" s="196">
        <f>'[2]25'!E70</f>
        <v>0</v>
      </c>
      <c r="F68" s="15">
        <f t="shared" si="6"/>
        <v>72</v>
      </c>
      <c r="G68" s="195">
        <f>'[2]25'!H70</f>
        <v>33</v>
      </c>
      <c r="H68" s="196">
        <f>'[2]25'!I70</f>
        <v>28</v>
      </c>
      <c r="I68" s="196">
        <f>'[2]25'!J70</f>
        <v>0</v>
      </c>
      <c r="J68" s="196">
        <f>'[2]25'!K70</f>
        <v>0</v>
      </c>
      <c r="K68" s="15">
        <f t="shared" ref="K68:K98" si="13">SUM(G68:J68)</f>
        <v>61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28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60.3</v>
      </c>
      <c r="R68" s="18">
        <v>0.7</v>
      </c>
    </row>
    <row r="69" spans="1:18">
      <c r="A69" s="8" t="s">
        <v>111</v>
      </c>
      <c r="B69" s="195">
        <f>'[2]25'!B71</f>
        <v>42</v>
      </c>
      <c r="C69" s="196">
        <f>'[2]25'!C71</f>
        <v>30</v>
      </c>
      <c r="D69" s="196">
        <f>'[2]25'!D71</f>
        <v>0</v>
      </c>
      <c r="E69" s="196">
        <f>'[2]25'!E71</f>
        <v>0</v>
      </c>
      <c r="F69" s="15">
        <f t="shared" ref="F69:F98" si="16">SUM(B69:E69)</f>
        <v>72</v>
      </c>
      <c r="G69" s="195">
        <f>'[2]25'!H71</f>
        <v>33</v>
      </c>
      <c r="H69" s="196">
        <f>'[2]25'!I71</f>
        <v>28</v>
      </c>
      <c r="I69" s="196">
        <f>'[2]25'!J71</f>
        <v>0</v>
      </c>
      <c r="J69" s="196">
        <f>'[2]25'!K71</f>
        <v>0</v>
      </c>
      <c r="K69" s="15">
        <f t="shared" si="13"/>
        <v>61</v>
      </c>
      <c r="L69" s="18">
        <f>frq!C69</f>
        <v>1</v>
      </c>
      <c r="M69" s="124">
        <f t="shared" si="14"/>
        <v>32.299999999999997</v>
      </c>
      <c r="N69" s="16">
        <f t="shared" si="10"/>
        <v>28</v>
      </c>
      <c r="O69" s="16">
        <f t="shared" si="11"/>
        <v>0</v>
      </c>
      <c r="P69" s="16">
        <f t="shared" si="12"/>
        <v>0</v>
      </c>
      <c r="Q69" s="17">
        <f t="shared" si="15"/>
        <v>60.3</v>
      </c>
      <c r="R69" s="18">
        <v>0.7</v>
      </c>
    </row>
    <row r="70" spans="1:18">
      <c r="A70" s="8" t="s">
        <v>112</v>
      </c>
      <c r="B70" s="195">
        <f>'[2]25'!B72</f>
        <v>42</v>
      </c>
      <c r="C70" s="196">
        <f>'[2]25'!C72</f>
        <v>30</v>
      </c>
      <c r="D70" s="196">
        <f>'[2]25'!D72</f>
        <v>0</v>
      </c>
      <c r="E70" s="196">
        <f>'[2]25'!E72</f>
        <v>0</v>
      </c>
      <c r="F70" s="15">
        <f t="shared" si="16"/>
        <v>72</v>
      </c>
      <c r="G70" s="195">
        <f>'[2]25'!H72</f>
        <v>33</v>
      </c>
      <c r="H70" s="196">
        <f>'[2]25'!I72</f>
        <v>28</v>
      </c>
      <c r="I70" s="196">
        <f>'[2]25'!J72</f>
        <v>0</v>
      </c>
      <c r="J70" s="196">
        <f>'[2]25'!K72</f>
        <v>0</v>
      </c>
      <c r="K70" s="15">
        <f t="shared" si="13"/>
        <v>61</v>
      </c>
      <c r="L70" s="18">
        <f>frq!C70</f>
        <v>1</v>
      </c>
      <c r="M70" s="124">
        <f t="shared" si="14"/>
        <v>32.299999999999997</v>
      </c>
      <c r="N70" s="16">
        <f t="shared" si="10"/>
        <v>28</v>
      </c>
      <c r="O70" s="16">
        <f t="shared" si="11"/>
        <v>0</v>
      </c>
      <c r="P70" s="16">
        <f t="shared" si="12"/>
        <v>0</v>
      </c>
      <c r="Q70" s="17">
        <f t="shared" si="15"/>
        <v>60.3</v>
      </c>
      <c r="R70" s="18">
        <v>0.7</v>
      </c>
    </row>
    <row r="71" spans="1:18">
      <c r="A71" s="8" t="s">
        <v>113</v>
      </c>
      <c r="B71" s="195">
        <f>'[2]25'!B73</f>
        <v>42</v>
      </c>
      <c r="C71" s="196">
        <f>'[2]25'!C73</f>
        <v>30</v>
      </c>
      <c r="D71" s="196">
        <f>'[2]25'!D73</f>
        <v>0</v>
      </c>
      <c r="E71" s="196">
        <f>'[2]25'!E73</f>
        <v>0</v>
      </c>
      <c r="F71" s="15">
        <f t="shared" si="16"/>
        <v>72</v>
      </c>
      <c r="G71" s="195">
        <f>'[2]25'!H73</f>
        <v>33</v>
      </c>
      <c r="H71" s="196">
        <f>'[2]25'!I73</f>
        <v>28</v>
      </c>
      <c r="I71" s="196">
        <f>'[2]25'!J73</f>
        <v>0</v>
      </c>
      <c r="J71" s="196">
        <f>'[2]25'!K73</f>
        <v>0</v>
      </c>
      <c r="K71" s="15">
        <f t="shared" si="13"/>
        <v>61</v>
      </c>
      <c r="L71" s="18">
        <f>frq!C71</f>
        <v>1</v>
      </c>
      <c r="M71" s="124">
        <f t="shared" si="14"/>
        <v>32.299999999999997</v>
      </c>
      <c r="N71" s="16">
        <f t="shared" si="10"/>
        <v>28</v>
      </c>
      <c r="O71" s="16">
        <f t="shared" si="11"/>
        <v>0</v>
      </c>
      <c r="P71" s="16">
        <f t="shared" si="12"/>
        <v>0</v>
      </c>
      <c r="Q71" s="17">
        <f t="shared" si="15"/>
        <v>60.3</v>
      </c>
      <c r="R71" s="18">
        <v>0.7</v>
      </c>
    </row>
    <row r="72" spans="1:18">
      <c r="A72" s="8" t="s">
        <v>114</v>
      </c>
      <c r="B72" s="195">
        <f>'[2]25'!B74</f>
        <v>42</v>
      </c>
      <c r="C72" s="196">
        <f>'[2]25'!C74</f>
        <v>30</v>
      </c>
      <c r="D72" s="196">
        <f>'[2]25'!D74</f>
        <v>0</v>
      </c>
      <c r="E72" s="196">
        <f>'[2]25'!E74</f>
        <v>0</v>
      </c>
      <c r="F72" s="15">
        <f t="shared" si="16"/>
        <v>72</v>
      </c>
      <c r="G72" s="195">
        <f>'[2]25'!H74</f>
        <v>33</v>
      </c>
      <c r="H72" s="196">
        <f>'[2]25'!I74</f>
        <v>28</v>
      </c>
      <c r="I72" s="196">
        <f>'[2]25'!J74</f>
        <v>0</v>
      </c>
      <c r="J72" s="196">
        <f>'[2]25'!K74</f>
        <v>0</v>
      </c>
      <c r="K72" s="15">
        <f t="shared" si="13"/>
        <v>61</v>
      </c>
      <c r="L72" s="18">
        <f>frq!C72</f>
        <v>1</v>
      </c>
      <c r="M72" s="124">
        <f t="shared" si="14"/>
        <v>32.299999999999997</v>
      </c>
      <c r="N72" s="16">
        <f t="shared" si="10"/>
        <v>28</v>
      </c>
      <c r="O72" s="16">
        <f t="shared" si="11"/>
        <v>0</v>
      </c>
      <c r="P72" s="16">
        <f t="shared" si="12"/>
        <v>0</v>
      </c>
      <c r="Q72" s="17">
        <f t="shared" si="15"/>
        <v>60.3</v>
      </c>
      <c r="R72" s="18">
        <v>0.7</v>
      </c>
    </row>
    <row r="73" spans="1:18">
      <c r="A73" s="8" t="s">
        <v>115</v>
      </c>
      <c r="B73" s="195">
        <f>'[2]25'!B75</f>
        <v>42</v>
      </c>
      <c r="C73" s="196">
        <f>'[2]25'!C75</f>
        <v>30</v>
      </c>
      <c r="D73" s="196">
        <f>'[2]25'!D75</f>
        <v>0</v>
      </c>
      <c r="E73" s="196">
        <f>'[2]25'!E75</f>
        <v>0</v>
      </c>
      <c r="F73" s="15">
        <f t="shared" si="16"/>
        <v>72</v>
      </c>
      <c r="G73" s="195">
        <f>'[2]25'!H75</f>
        <v>33</v>
      </c>
      <c r="H73" s="196">
        <f>'[2]25'!I75</f>
        <v>28</v>
      </c>
      <c r="I73" s="196">
        <f>'[2]25'!J75</f>
        <v>0</v>
      </c>
      <c r="J73" s="196">
        <f>'[2]25'!K75</f>
        <v>0</v>
      </c>
      <c r="K73" s="15">
        <f t="shared" si="13"/>
        <v>61</v>
      </c>
      <c r="L73" s="18">
        <f>frq!C73</f>
        <v>1</v>
      </c>
      <c r="M73" s="124">
        <f t="shared" si="14"/>
        <v>32.299999999999997</v>
      </c>
      <c r="N73" s="16">
        <f t="shared" si="10"/>
        <v>28</v>
      </c>
      <c r="O73" s="16">
        <f t="shared" si="11"/>
        <v>0</v>
      </c>
      <c r="P73" s="16">
        <f t="shared" si="12"/>
        <v>0</v>
      </c>
      <c r="Q73" s="17">
        <f t="shared" si="15"/>
        <v>60.3</v>
      </c>
      <c r="R73" s="18">
        <v>0.7</v>
      </c>
    </row>
    <row r="74" spans="1:18">
      <c r="A74" s="8" t="s">
        <v>116</v>
      </c>
      <c r="B74" s="195">
        <f>'[2]25'!B76</f>
        <v>42</v>
      </c>
      <c r="C74" s="196">
        <f>'[2]25'!C76</f>
        <v>30</v>
      </c>
      <c r="D74" s="196">
        <f>'[2]25'!D76</f>
        <v>0</v>
      </c>
      <c r="E74" s="196">
        <f>'[2]25'!E76</f>
        <v>0</v>
      </c>
      <c r="F74" s="15">
        <f t="shared" si="16"/>
        <v>72</v>
      </c>
      <c r="G74" s="195">
        <f>'[2]25'!H76</f>
        <v>33</v>
      </c>
      <c r="H74" s="196">
        <f>'[2]25'!I76</f>
        <v>28</v>
      </c>
      <c r="I74" s="196">
        <f>'[2]25'!J76</f>
        <v>0</v>
      </c>
      <c r="J74" s="196">
        <f>'[2]25'!K76</f>
        <v>0</v>
      </c>
      <c r="K74" s="15">
        <f t="shared" si="13"/>
        <v>61</v>
      </c>
      <c r="L74" s="18">
        <f>frq!C74</f>
        <v>1</v>
      </c>
      <c r="M74" s="124">
        <f t="shared" si="14"/>
        <v>32.299999999999997</v>
      </c>
      <c r="N74" s="16">
        <f t="shared" si="10"/>
        <v>28</v>
      </c>
      <c r="O74" s="16">
        <f t="shared" si="11"/>
        <v>0</v>
      </c>
      <c r="P74" s="16">
        <f t="shared" si="12"/>
        <v>0</v>
      </c>
      <c r="Q74" s="17">
        <f t="shared" si="15"/>
        <v>60.3</v>
      </c>
      <c r="R74" s="18">
        <v>0.7</v>
      </c>
    </row>
    <row r="75" spans="1:18">
      <c r="A75" s="8" t="s">
        <v>117</v>
      </c>
      <c r="B75" s="195">
        <f>'[2]25'!B77</f>
        <v>42</v>
      </c>
      <c r="C75" s="196">
        <f>'[2]25'!C77</f>
        <v>30</v>
      </c>
      <c r="D75" s="196">
        <f>'[2]25'!D77</f>
        <v>0</v>
      </c>
      <c r="E75" s="196">
        <f>'[2]25'!E77</f>
        <v>0</v>
      </c>
      <c r="F75" s="15">
        <f t="shared" si="16"/>
        <v>72</v>
      </c>
      <c r="G75" s="195">
        <f>'[2]25'!H77</f>
        <v>33</v>
      </c>
      <c r="H75" s="196">
        <f>'[2]25'!I77</f>
        <v>28</v>
      </c>
      <c r="I75" s="196">
        <f>'[2]25'!J77</f>
        <v>0</v>
      </c>
      <c r="J75" s="196">
        <f>'[2]25'!K77</f>
        <v>0</v>
      </c>
      <c r="K75" s="15">
        <f t="shared" si="13"/>
        <v>61</v>
      </c>
      <c r="L75" s="18">
        <f>frq!C75</f>
        <v>1</v>
      </c>
      <c r="M75" s="124">
        <f t="shared" si="14"/>
        <v>32.6</v>
      </c>
      <c r="N75" s="16">
        <f t="shared" si="10"/>
        <v>28</v>
      </c>
      <c r="O75" s="16">
        <f t="shared" si="11"/>
        <v>0</v>
      </c>
      <c r="P75" s="16">
        <f t="shared" si="12"/>
        <v>0</v>
      </c>
      <c r="Q75" s="17">
        <f t="shared" si="15"/>
        <v>60.6</v>
      </c>
      <c r="R75" s="18">
        <v>0.4</v>
      </c>
    </row>
    <row r="76" spans="1:18">
      <c r="A76" s="8" t="s">
        <v>118</v>
      </c>
      <c r="B76" s="195">
        <f>'[2]25'!B78</f>
        <v>42</v>
      </c>
      <c r="C76" s="196">
        <f>'[2]25'!C78</f>
        <v>30</v>
      </c>
      <c r="D76" s="196">
        <f>'[2]25'!D78</f>
        <v>0</v>
      </c>
      <c r="E76" s="196">
        <f>'[2]25'!E78</f>
        <v>0</v>
      </c>
      <c r="F76" s="15">
        <f t="shared" si="16"/>
        <v>72</v>
      </c>
      <c r="G76" s="195">
        <f>'[2]25'!H78</f>
        <v>33</v>
      </c>
      <c r="H76" s="196">
        <f>'[2]25'!I78</f>
        <v>0</v>
      </c>
      <c r="I76" s="196">
        <f>'[2]25'!J78</f>
        <v>0</v>
      </c>
      <c r="J76" s="196">
        <f>'[2]25'!K78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'[2]25'!B79</f>
        <v>42</v>
      </c>
      <c r="C77" s="196">
        <f>'[2]25'!C79</f>
        <v>30</v>
      </c>
      <c r="D77" s="196">
        <f>'[2]25'!D79</f>
        <v>0</v>
      </c>
      <c r="E77" s="196">
        <f>'[2]25'!E79</f>
        <v>0</v>
      </c>
      <c r="F77" s="15">
        <f t="shared" si="16"/>
        <v>72</v>
      </c>
      <c r="G77" s="195">
        <f>'[2]25'!H79</f>
        <v>33</v>
      </c>
      <c r="H77" s="196">
        <f>'[2]25'!I79</f>
        <v>0</v>
      </c>
      <c r="I77" s="196">
        <f>'[2]25'!J79</f>
        <v>0</v>
      </c>
      <c r="J77" s="196">
        <f>'[2]25'!K79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'[2]25'!B80</f>
        <v>42</v>
      </c>
      <c r="C78" s="196">
        <f>'[2]25'!C80</f>
        <v>30</v>
      </c>
      <c r="D78" s="196">
        <f>'[2]25'!D80</f>
        <v>0</v>
      </c>
      <c r="E78" s="196">
        <f>'[2]25'!E80</f>
        <v>0</v>
      </c>
      <c r="F78" s="15">
        <f t="shared" si="16"/>
        <v>72</v>
      </c>
      <c r="G78" s="195">
        <f>'[2]25'!H80</f>
        <v>33</v>
      </c>
      <c r="H78" s="196">
        <f>'[2]25'!I80</f>
        <v>0</v>
      </c>
      <c r="I78" s="196">
        <f>'[2]25'!J80</f>
        <v>0</v>
      </c>
      <c r="J78" s="196">
        <f>'[2]25'!K80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'[2]25'!B81</f>
        <v>42</v>
      </c>
      <c r="C79" s="196">
        <f>'[2]25'!C81</f>
        <v>30</v>
      </c>
      <c r="D79" s="196">
        <f>'[2]25'!D81</f>
        <v>0</v>
      </c>
      <c r="E79" s="196">
        <f>'[2]25'!E81</f>
        <v>0</v>
      </c>
      <c r="F79" s="15">
        <f t="shared" si="16"/>
        <v>72</v>
      </c>
      <c r="G79" s="195">
        <f>'[2]25'!H81</f>
        <v>33</v>
      </c>
      <c r="H79" s="196">
        <f>'[2]25'!I81</f>
        <v>0</v>
      </c>
      <c r="I79" s="196">
        <f>'[2]25'!J81</f>
        <v>0</v>
      </c>
      <c r="J79" s="196">
        <f>'[2]25'!K81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'[2]25'!B82</f>
        <v>42</v>
      </c>
      <c r="C80" s="196">
        <f>'[2]25'!C82</f>
        <v>30</v>
      </c>
      <c r="D80" s="196">
        <f>'[2]25'!D82</f>
        <v>0</v>
      </c>
      <c r="E80" s="196">
        <f>'[2]25'!E82</f>
        <v>0</v>
      </c>
      <c r="F80" s="15">
        <f t="shared" si="16"/>
        <v>72</v>
      </c>
      <c r="G80" s="195">
        <f>'[2]25'!H82</f>
        <v>33</v>
      </c>
      <c r="H80" s="196">
        <f>'[2]25'!I82</f>
        <v>0</v>
      </c>
      <c r="I80" s="196">
        <f>'[2]25'!J82</f>
        <v>0</v>
      </c>
      <c r="J80" s="196">
        <f>'[2]25'!K82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'[2]25'!B83</f>
        <v>42</v>
      </c>
      <c r="C81" s="196">
        <f>'[2]25'!C83</f>
        <v>30</v>
      </c>
      <c r="D81" s="196">
        <f>'[2]25'!D83</f>
        <v>0</v>
      </c>
      <c r="E81" s="196">
        <f>'[2]25'!E83</f>
        <v>0</v>
      </c>
      <c r="F81" s="15">
        <f t="shared" si="16"/>
        <v>72</v>
      </c>
      <c r="G81" s="195">
        <f>'[2]25'!H83</f>
        <v>34</v>
      </c>
      <c r="H81" s="196">
        <f>'[2]25'!I83</f>
        <v>0</v>
      </c>
      <c r="I81" s="196">
        <f>'[2]25'!J83</f>
        <v>0</v>
      </c>
      <c r="J81" s="196">
        <f>'[2]25'!K83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'[2]25'!B84</f>
        <v>42</v>
      </c>
      <c r="C82" s="196">
        <f>'[2]25'!C84</f>
        <v>30</v>
      </c>
      <c r="D82" s="196">
        <f>'[2]25'!D84</f>
        <v>0</v>
      </c>
      <c r="E82" s="196">
        <f>'[2]25'!E84</f>
        <v>0</v>
      </c>
      <c r="F82" s="15">
        <f t="shared" si="16"/>
        <v>72</v>
      </c>
      <c r="G82" s="195">
        <f>'[2]25'!H84</f>
        <v>34</v>
      </c>
      <c r="H82" s="196">
        <f>'[2]25'!I84</f>
        <v>0</v>
      </c>
      <c r="I82" s="196">
        <f>'[2]25'!J84</f>
        <v>0</v>
      </c>
      <c r="J82" s="196">
        <f>'[2]25'!K84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'[2]25'!B85</f>
        <v>42</v>
      </c>
      <c r="C83" s="196">
        <f>'[2]25'!C85</f>
        <v>30</v>
      </c>
      <c r="D83" s="196">
        <f>'[2]25'!D85</f>
        <v>0</v>
      </c>
      <c r="E83" s="196">
        <f>'[2]25'!E85</f>
        <v>0</v>
      </c>
      <c r="F83" s="15">
        <f t="shared" si="16"/>
        <v>72</v>
      </c>
      <c r="G83" s="195">
        <f>'[2]25'!H85</f>
        <v>34</v>
      </c>
      <c r="H83" s="196">
        <f>'[2]25'!I85</f>
        <v>0</v>
      </c>
      <c r="I83" s="196">
        <f>'[2]25'!J85</f>
        <v>0</v>
      </c>
      <c r="J83" s="196">
        <f>'[2]25'!K85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'[2]25'!B86</f>
        <v>42</v>
      </c>
      <c r="C84" s="196">
        <f>'[2]25'!C86</f>
        <v>30</v>
      </c>
      <c r="D84" s="196">
        <f>'[2]25'!D86</f>
        <v>0</v>
      </c>
      <c r="E84" s="196">
        <f>'[2]25'!E86</f>
        <v>0</v>
      </c>
      <c r="F84" s="15">
        <f t="shared" si="16"/>
        <v>72</v>
      </c>
      <c r="G84" s="195">
        <f>'[2]25'!H86</f>
        <v>34</v>
      </c>
      <c r="H84" s="196">
        <f>'[2]25'!I86</f>
        <v>0</v>
      </c>
      <c r="I84" s="196">
        <f>'[2]25'!J86</f>
        <v>0</v>
      </c>
      <c r="J84" s="196">
        <f>'[2]25'!K86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'[2]25'!B87</f>
        <v>42</v>
      </c>
      <c r="C85" s="196">
        <f>'[2]25'!C87</f>
        <v>30</v>
      </c>
      <c r="D85" s="196">
        <f>'[2]25'!D87</f>
        <v>0</v>
      </c>
      <c r="E85" s="196">
        <f>'[2]25'!E87</f>
        <v>0</v>
      </c>
      <c r="F85" s="15">
        <f t="shared" si="16"/>
        <v>72</v>
      </c>
      <c r="G85" s="195">
        <f>'[2]25'!H87</f>
        <v>34</v>
      </c>
      <c r="H85" s="196">
        <f>'[2]25'!I87</f>
        <v>0</v>
      </c>
      <c r="I85" s="196">
        <f>'[2]25'!J87</f>
        <v>0</v>
      </c>
      <c r="J85" s="196">
        <f>'[2]25'!K87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'[2]25'!B88</f>
        <v>42</v>
      </c>
      <c r="C86" s="196">
        <f>'[2]25'!C88</f>
        <v>30</v>
      </c>
      <c r="D86" s="196">
        <f>'[2]25'!D88</f>
        <v>0</v>
      </c>
      <c r="E86" s="196">
        <f>'[2]25'!E88</f>
        <v>0</v>
      </c>
      <c r="F86" s="15">
        <f t="shared" si="16"/>
        <v>72</v>
      </c>
      <c r="G86" s="195">
        <f>'[2]25'!H88</f>
        <v>34</v>
      </c>
      <c r="H86" s="196">
        <f>'[2]25'!I88</f>
        <v>0</v>
      </c>
      <c r="I86" s="196">
        <f>'[2]25'!J88</f>
        <v>0</v>
      </c>
      <c r="J86" s="196">
        <f>'[2]25'!K88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'[2]25'!B89</f>
        <v>42</v>
      </c>
      <c r="C87" s="196">
        <f>'[2]25'!C89</f>
        <v>30</v>
      </c>
      <c r="D87" s="196">
        <f>'[2]25'!D89</f>
        <v>0</v>
      </c>
      <c r="E87" s="196">
        <f>'[2]25'!E89</f>
        <v>0</v>
      </c>
      <c r="F87" s="15">
        <f t="shared" si="16"/>
        <v>72</v>
      </c>
      <c r="G87" s="195">
        <f>'[2]25'!H89</f>
        <v>34</v>
      </c>
      <c r="H87" s="196">
        <f>'[2]25'!I89</f>
        <v>0</v>
      </c>
      <c r="I87" s="196">
        <f>'[2]25'!J89</f>
        <v>0</v>
      </c>
      <c r="J87" s="196">
        <f>'[2]25'!K89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'[2]25'!B90</f>
        <v>42</v>
      </c>
      <c r="C88" s="196">
        <f>'[2]25'!C90</f>
        <v>30</v>
      </c>
      <c r="D88" s="196">
        <f>'[2]25'!D90</f>
        <v>0</v>
      </c>
      <c r="E88" s="196">
        <f>'[2]25'!E90</f>
        <v>0</v>
      </c>
      <c r="F88" s="15">
        <f t="shared" si="16"/>
        <v>72</v>
      </c>
      <c r="G88" s="195">
        <f>'[2]25'!H90</f>
        <v>34</v>
      </c>
      <c r="H88" s="196">
        <f>'[2]25'!I90</f>
        <v>0</v>
      </c>
      <c r="I88" s="196">
        <f>'[2]25'!J90</f>
        <v>0</v>
      </c>
      <c r="J88" s="196">
        <f>'[2]25'!K90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'[2]25'!B91</f>
        <v>42</v>
      </c>
      <c r="C89" s="196">
        <f>'[2]25'!C91</f>
        <v>30</v>
      </c>
      <c r="D89" s="196">
        <f>'[2]25'!D91</f>
        <v>0</v>
      </c>
      <c r="E89" s="196">
        <f>'[2]25'!E91</f>
        <v>0</v>
      </c>
      <c r="F89" s="15">
        <f t="shared" si="16"/>
        <v>72</v>
      </c>
      <c r="G89" s="195">
        <f>'[2]25'!H91</f>
        <v>34</v>
      </c>
      <c r="H89" s="196">
        <f>'[2]25'!I91</f>
        <v>0</v>
      </c>
      <c r="I89" s="196">
        <f>'[2]25'!J91</f>
        <v>0</v>
      </c>
      <c r="J89" s="196">
        <f>'[2]25'!K91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'[2]25'!B92</f>
        <v>42</v>
      </c>
      <c r="C90" s="196">
        <f>'[2]25'!C92</f>
        <v>30</v>
      </c>
      <c r="D90" s="196">
        <f>'[2]25'!D92</f>
        <v>0</v>
      </c>
      <c r="E90" s="196">
        <f>'[2]25'!E92</f>
        <v>0</v>
      </c>
      <c r="F90" s="15">
        <f t="shared" si="16"/>
        <v>72</v>
      </c>
      <c r="G90" s="195">
        <f>'[2]25'!H92</f>
        <v>33</v>
      </c>
      <c r="H90" s="196">
        <f>'[2]25'!I92</f>
        <v>0</v>
      </c>
      <c r="I90" s="196">
        <f>'[2]25'!J92</f>
        <v>0</v>
      </c>
      <c r="J90" s="196">
        <f>'[2]25'!K92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5">
        <f>'[2]25'!B93</f>
        <v>42</v>
      </c>
      <c r="C91" s="196">
        <f>'[2]25'!C93</f>
        <v>30</v>
      </c>
      <c r="D91" s="196">
        <f>'[2]25'!D93</f>
        <v>0</v>
      </c>
      <c r="E91" s="196">
        <f>'[2]25'!E93</f>
        <v>0</v>
      </c>
      <c r="F91" s="15">
        <f t="shared" si="16"/>
        <v>72</v>
      </c>
      <c r="G91" s="195">
        <f>'[2]25'!H93</f>
        <v>33</v>
      </c>
      <c r="H91" s="196">
        <f>'[2]25'!I93</f>
        <v>0</v>
      </c>
      <c r="I91" s="196">
        <f>'[2]25'!J93</f>
        <v>0</v>
      </c>
      <c r="J91" s="196">
        <f>'[2]25'!K93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5">
        <f>'[2]25'!B94</f>
        <v>42</v>
      </c>
      <c r="C92" s="196">
        <f>'[2]25'!C94</f>
        <v>30</v>
      </c>
      <c r="D92" s="196">
        <f>'[2]25'!D94</f>
        <v>0</v>
      </c>
      <c r="E92" s="196">
        <f>'[2]25'!E94</f>
        <v>0</v>
      </c>
      <c r="F92" s="15">
        <f t="shared" si="16"/>
        <v>72</v>
      </c>
      <c r="G92" s="195">
        <f>'[2]25'!H94</f>
        <v>33</v>
      </c>
      <c r="H92" s="196">
        <f>'[2]25'!I94</f>
        <v>0</v>
      </c>
      <c r="I92" s="196">
        <f>'[2]25'!J94</f>
        <v>0</v>
      </c>
      <c r="J92" s="196">
        <f>'[2]25'!K94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5">
        <f>'[2]25'!B95</f>
        <v>42</v>
      </c>
      <c r="C93" s="196">
        <f>'[2]25'!C95</f>
        <v>30</v>
      </c>
      <c r="D93" s="196">
        <f>'[2]25'!D95</f>
        <v>0</v>
      </c>
      <c r="E93" s="196">
        <f>'[2]25'!E95</f>
        <v>0</v>
      </c>
      <c r="F93" s="15">
        <f t="shared" si="16"/>
        <v>72</v>
      </c>
      <c r="G93" s="195">
        <f>'[2]25'!H95</f>
        <v>33</v>
      </c>
      <c r="H93" s="196">
        <f>'[2]25'!I95</f>
        <v>0</v>
      </c>
      <c r="I93" s="196">
        <f>'[2]25'!J95</f>
        <v>0</v>
      </c>
      <c r="J93" s="196">
        <f>'[2]25'!K95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5">
        <f>'[2]25'!B96</f>
        <v>42</v>
      </c>
      <c r="C94" s="196">
        <f>'[2]25'!C96</f>
        <v>30</v>
      </c>
      <c r="D94" s="196">
        <f>'[2]25'!D96</f>
        <v>0</v>
      </c>
      <c r="E94" s="196">
        <f>'[2]25'!E96</f>
        <v>0</v>
      </c>
      <c r="F94" s="15">
        <f t="shared" si="16"/>
        <v>72</v>
      </c>
      <c r="G94" s="195">
        <f>'[2]25'!H96</f>
        <v>33</v>
      </c>
      <c r="H94" s="196">
        <f>'[2]25'!I96</f>
        <v>0</v>
      </c>
      <c r="I94" s="196">
        <f>'[2]25'!J96</f>
        <v>0</v>
      </c>
      <c r="J94" s="196">
        <f>'[2]25'!K96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5">
        <f>'[2]25'!B97</f>
        <v>42</v>
      </c>
      <c r="C95" s="196">
        <f>'[2]25'!C97</f>
        <v>30</v>
      </c>
      <c r="D95" s="196">
        <f>'[2]25'!D97</f>
        <v>0</v>
      </c>
      <c r="E95" s="196">
        <f>'[2]25'!E97</f>
        <v>0</v>
      </c>
      <c r="F95" s="15">
        <f t="shared" si="16"/>
        <v>72</v>
      </c>
      <c r="G95" s="195">
        <f>'[2]25'!H97</f>
        <v>33</v>
      </c>
      <c r="H95" s="196">
        <f>'[2]25'!I97</f>
        <v>0</v>
      </c>
      <c r="I95" s="196">
        <f>'[2]25'!J97</f>
        <v>0</v>
      </c>
      <c r="J95" s="196">
        <f>'[2]25'!K97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5">
        <f>'[2]25'!B98</f>
        <v>42</v>
      </c>
      <c r="C96" s="196">
        <f>'[2]25'!C98</f>
        <v>30</v>
      </c>
      <c r="D96" s="196">
        <f>'[2]25'!D98</f>
        <v>0</v>
      </c>
      <c r="E96" s="196">
        <f>'[2]25'!E98</f>
        <v>0</v>
      </c>
      <c r="F96" s="15">
        <f t="shared" si="16"/>
        <v>72</v>
      </c>
      <c r="G96" s="195">
        <f>'[2]25'!H98</f>
        <v>34</v>
      </c>
      <c r="H96" s="196">
        <f>'[2]25'!I98</f>
        <v>0</v>
      </c>
      <c r="I96" s="196">
        <f>'[2]25'!J98</f>
        <v>0</v>
      </c>
      <c r="J96" s="196">
        <f>'[2]25'!K98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'[2]25'!B99</f>
        <v>42</v>
      </c>
      <c r="C97" s="196">
        <f>'[2]25'!C99</f>
        <v>30</v>
      </c>
      <c r="D97" s="196">
        <f>'[2]25'!D99</f>
        <v>0</v>
      </c>
      <c r="E97" s="196">
        <f>'[2]25'!E99</f>
        <v>0</v>
      </c>
      <c r="F97" s="15">
        <f t="shared" si="16"/>
        <v>72</v>
      </c>
      <c r="G97" s="195">
        <f>'[2]25'!H99</f>
        <v>34</v>
      </c>
      <c r="H97" s="196">
        <f>'[2]25'!I99</f>
        <v>0</v>
      </c>
      <c r="I97" s="196">
        <f>'[2]25'!J99</f>
        <v>0</v>
      </c>
      <c r="J97" s="196">
        <f>'[2]25'!K99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'[2]25'!B100</f>
        <v>42</v>
      </c>
      <c r="C98" s="196">
        <f>'[2]25'!C100</f>
        <v>30</v>
      </c>
      <c r="D98" s="196">
        <f>'[2]25'!D100</f>
        <v>0</v>
      </c>
      <c r="E98" s="196">
        <f>'[2]25'!E100</f>
        <v>0</v>
      </c>
      <c r="F98" s="15">
        <f t="shared" si="16"/>
        <v>72</v>
      </c>
      <c r="G98" s="195">
        <f>'[2]25'!H100</f>
        <v>34</v>
      </c>
      <c r="H98" s="196">
        <f>'[2]25'!I100</f>
        <v>0</v>
      </c>
      <c r="I98" s="196">
        <f>'[2]25'!J100</f>
        <v>0</v>
      </c>
      <c r="J98" s="196">
        <f>'[2]25'!K100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0.72450000000000003</v>
      </c>
      <c r="C99" s="128">
        <f t="shared" si="17"/>
        <v>0.92249999999999999</v>
      </c>
      <c r="D99" s="128">
        <f t="shared" si="17"/>
        <v>0</v>
      </c>
      <c r="E99" s="128">
        <f t="shared" si="17"/>
        <v>0</v>
      </c>
      <c r="F99" s="128">
        <f t="shared" si="17"/>
        <v>1.647</v>
      </c>
      <c r="G99" s="128">
        <f t="shared" si="17"/>
        <v>0.28812500000000002</v>
      </c>
      <c r="H99" s="128">
        <f t="shared" si="17"/>
        <v>0.27300000000000002</v>
      </c>
      <c r="I99" s="128">
        <f t="shared" si="17"/>
        <v>0</v>
      </c>
      <c r="J99" s="128">
        <f t="shared" si="17"/>
        <v>0</v>
      </c>
      <c r="K99" s="128">
        <f t="shared" si="17"/>
        <v>0.56112499999999998</v>
      </c>
      <c r="L99" s="128">
        <f t="shared" si="17"/>
        <v>2.4E-2</v>
      </c>
      <c r="M99" s="128">
        <f t="shared" si="17"/>
        <v>0.27922500000000006</v>
      </c>
      <c r="N99" s="128">
        <f t="shared" si="17"/>
        <v>0.27300000000000002</v>
      </c>
      <c r="O99" s="128">
        <f t="shared" si="17"/>
        <v>0</v>
      </c>
      <c r="P99" s="128">
        <f t="shared" si="17"/>
        <v>0</v>
      </c>
      <c r="Q99" s="128">
        <f t="shared" si="17"/>
        <v>0.5522249999999993</v>
      </c>
      <c r="R99" s="129">
        <f t="shared" si="17"/>
        <v>8.8999999999999878E-3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980</v>
      </c>
      <c r="G3" s="16">
        <f>'[3]25'!G5</f>
        <v>0</v>
      </c>
      <c r="H3" s="17">
        <f>SUM(B3:G3)</f>
        <v>1300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30.93</v>
      </c>
      <c r="AU3" s="8">
        <v>30.93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980</v>
      </c>
      <c r="G4" s="16">
        <f>'[3]25'!G6</f>
        <v>0</v>
      </c>
      <c r="H4" s="17">
        <f>SUM(B4:G4)</f>
        <v>1300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30.93</v>
      </c>
      <c r="AU4" s="8">
        <v>30.93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980</v>
      </c>
      <c r="G5" s="16">
        <f>'[3]25'!G7</f>
        <v>0</v>
      </c>
      <c r="H5" s="17">
        <f t="shared" ref="H5:H68" si="27">SUM(B5:G5)</f>
        <v>1300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30.93</v>
      </c>
      <c r="AU5" s="8">
        <v>30.93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980</v>
      </c>
      <c r="G6" s="16">
        <f>'[3]25'!G8</f>
        <v>0</v>
      </c>
      <c r="H6" s="17">
        <f t="shared" si="27"/>
        <v>1300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30.93</v>
      </c>
      <c r="AU6" s="8">
        <v>30.93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980</v>
      </c>
      <c r="G7" s="16">
        <f>'[3]25'!G9</f>
        <v>0</v>
      </c>
      <c r="H7" s="17">
        <f t="shared" si="27"/>
        <v>1300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26.09</v>
      </c>
      <c r="AU7" s="8">
        <v>26.09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26.09</v>
      </c>
      <c r="BM7" s="8">
        <f t="shared" si="22"/>
        <v>26.09</v>
      </c>
      <c r="BN7" s="8">
        <f t="shared" si="23"/>
        <v>26.99</v>
      </c>
      <c r="BO7" s="8">
        <f t="shared" si="24"/>
        <v>26.99</v>
      </c>
      <c r="BP7" s="139">
        <f t="shared" si="25"/>
        <v>-0.89999999999999858</v>
      </c>
      <c r="BQ7" s="139">
        <f t="shared" si="26"/>
        <v>-0.89999999999999858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980</v>
      </c>
      <c r="G8" s="16">
        <f>'[3]25'!G10</f>
        <v>0</v>
      </c>
      <c r="H8" s="17">
        <f t="shared" si="27"/>
        <v>1300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26.09</v>
      </c>
      <c r="AU8" s="8">
        <v>26.09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26.09</v>
      </c>
      <c r="BM8" s="8">
        <f t="shared" si="22"/>
        <v>26.09</v>
      </c>
      <c r="BN8" s="8">
        <f t="shared" si="23"/>
        <v>26.99</v>
      </c>
      <c r="BO8" s="8">
        <f t="shared" si="24"/>
        <v>26.99</v>
      </c>
      <c r="BP8" s="139">
        <f t="shared" si="25"/>
        <v>-0.89999999999999858</v>
      </c>
      <c r="BQ8" s="139">
        <f t="shared" si="26"/>
        <v>-0.89999999999999858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980</v>
      </c>
      <c r="G9" s="16">
        <f>'[3]25'!G11</f>
        <v>0</v>
      </c>
      <c r="H9" s="17">
        <f t="shared" si="27"/>
        <v>1300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26.09</v>
      </c>
      <c r="AU9" s="8">
        <v>26.09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26.09</v>
      </c>
      <c r="BM9" s="8">
        <f t="shared" si="22"/>
        <v>26.09</v>
      </c>
      <c r="BN9" s="8">
        <f t="shared" si="23"/>
        <v>26.99</v>
      </c>
      <c r="BO9" s="8">
        <f t="shared" si="24"/>
        <v>26.99</v>
      </c>
      <c r="BP9" s="139">
        <f t="shared" si="25"/>
        <v>-0.89999999999999858</v>
      </c>
      <c r="BQ9" s="139">
        <f t="shared" si="26"/>
        <v>-0.89999999999999858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980</v>
      </c>
      <c r="G10" s="16">
        <f>'[3]25'!G12</f>
        <v>0</v>
      </c>
      <c r="H10" s="17">
        <f t="shared" si="27"/>
        <v>1300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26.09</v>
      </c>
      <c r="AU10" s="8">
        <v>26.09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26.09</v>
      </c>
      <c r="BM10" s="8">
        <f t="shared" si="22"/>
        <v>26.09</v>
      </c>
      <c r="BN10" s="8">
        <f t="shared" si="23"/>
        <v>26.99</v>
      </c>
      <c r="BO10" s="8">
        <f t="shared" si="24"/>
        <v>26.99</v>
      </c>
      <c r="BP10" s="139">
        <f t="shared" si="25"/>
        <v>-0.89999999999999858</v>
      </c>
      <c r="BQ10" s="139">
        <f t="shared" si="26"/>
        <v>-0.89999999999999858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980</v>
      </c>
      <c r="G11" s="16">
        <f>'[3]25'!G13</f>
        <v>0</v>
      </c>
      <c r="H11" s="17">
        <f t="shared" si="27"/>
        <v>1300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26.09</v>
      </c>
      <c r="AU11" s="8">
        <v>26.09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26.09</v>
      </c>
      <c r="BM11" s="8">
        <f t="shared" si="22"/>
        <v>26.09</v>
      </c>
      <c r="BN11" s="8">
        <f t="shared" si="23"/>
        <v>26.99</v>
      </c>
      <c r="BO11" s="8">
        <f t="shared" si="24"/>
        <v>26.99</v>
      </c>
      <c r="BP11" s="139">
        <f t="shared" si="25"/>
        <v>-0.89999999999999858</v>
      </c>
      <c r="BQ11" s="139">
        <f t="shared" si="26"/>
        <v>-0.89999999999999858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980</v>
      </c>
      <c r="G12" s="16">
        <f>'[3]25'!G14</f>
        <v>0</v>
      </c>
      <c r="H12" s="17">
        <f t="shared" si="27"/>
        <v>1300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26.09</v>
      </c>
      <c r="AU12" s="8">
        <v>26.09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26.09</v>
      </c>
      <c r="BM12" s="8">
        <f t="shared" si="22"/>
        <v>26.09</v>
      </c>
      <c r="BN12" s="8">
        <f t="shared" si="23"/>
        <v>26.99</v>
      </c>
      <c r="BO12" s="8">
        <f t="shared" si="24"/>
        <v>26.99</v>
      </c>
      <c r="BP12" s="139">
        <f t="shared" si="25"/>
        <v>-0.89999999999999858</v>
      </c>
      <c r="BQ12" s="139">
        <f t="shared" si="26"/>
        <v>-0.89999999999999858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980</v>
      </c>
      <c r="G13" s="16">
        <f>'[3]25'!G15</f>
        <v>0</v>
      </c>
      <c r="H13" s="17">
        <f t="shared" si="27"/>
        <v>1300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26.09</v>
      </c>
      <c r="AU13" s="8">
        <v>26.09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26.09</v>
      </c>
      <c r="BM13" s="8">
        <f t="shared" si="22"/>
        <v>26.09</v>
      </c>
      <c r="BN13" s="8">
        <f t="shared" si="23"/>
        <v>26.99</v>
      </c>
      <c r="BO13" s="8">
        <f t="shared" si="24"/>
        <v>26.99</v>
      </c>
      <c r="BP13" s="139">
        <f t="shared" si="25"/>
        <v>-0.89999999999999858</v>
      </c>
      <c r="BQ13" s="139">
        <f t="shared" si="26"/>
        <v>-0.89999999999999858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980</v>
      </c>
      <c r="G14" s="16">
        <f>'[3]25'!G16</f>
        <v>0</v>
      </c>
      <c r="H14" s="17">
        <f t="shared" si="27"/>
        <v>1300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26.09</v>
      </c>
      <c r="AU14" s="8">
        <v>26.09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26.09</v>
      </c>
      <c r="BM14" s="8">
        <f t="shared" si="22"/>
        <v>26.09</v>
      </c>
      <c r="BN14" s="8">
        <f t="shared" si="23"/>
        <v>26.99</v>
      </c>
      <c r="BO14" s="8">
        <f t="shared" si="24"/>
        <v>26.99</v>
      </c>
      <c r="BP14" s="139">
        <f t="shared" si="25"/>
        <v>-0.89999999999999858</v>
      </c>
      <c r="BQ14" s="139">
        <f t="shared" si="26"/>
        <v>-0.89999999999999858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980</v>
      </c>
      <c r="G15" s="16">
        <f>'[3]25'!G17</f>
        <v>0</v>
      </c>
      <c r="H15" s="17">
        <f t="shared" si="27"/>
        <v>1300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39">
        <f t="shared" si="25"/>
        <v>-0.89999999999999858</v>
      </c>
      <c r="BQ15" s="139">
        <f t="shared" si="26"/>
        <v>-0.89999999999999858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980</v>
      </c>
      <c r="G16" s="16">
        <f>'[3]25'!G18</f>
        <v>0</v>
      </c>
      <c r="H16" s="17">
        <f t="shared" si="27"/>
        <v>1300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39">
        <f t="shared" si="25"/>
        <v>-0.89999999999999858</v>
      </c>
      <c r="BQ16" s="139">
        <f t="shared" si="26"/>
        <v>-0.89999999999999858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980</v>
      </c>
      <c r="G17" s="16">
        <f>'[3]25'!G19</f>
        <v>0</v>
      </c>
      <c r="H17" s="17">
        <f t="shared" si="27"/>
        <v>1300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39">
        <f t="shared" si="25"/>
        <v>-0.89999999999999858</v>
      </c>
      <c r="BQ17" s="139">
        <f t="shared" si="26"/>
        <v>-0.89999999999999858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980</v>
      </c>
      <c r="G18" s="16">
        <f>'[3]25'!G20</f>
        <v>0</v>
      </c>
      <c r="H18" s="17">
        <f t="shared" si="27"/>
        <v>1300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26.09</v>
      </c>
      <c r="AU18" s="8">
        <v>26.09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26.09</v>
      </c>
      <c r="BM18" s="8">
        <f t="shared" si="22"/>
        <v>26.09</v>
      </c>
      <c r="BN18" s="8">
        <f t="shared" si="23"/>
        <v>26.99</v>
      </c>
      <c r="BO18" s="8">
        <f t="shared" si="24"/>
        <v>26.99</v>
      </c>
      <c r="BP18" s="139">
        <f t="shared" si="25"/>
        <v>-0.89999999999999858</v>
      </c>
      <c r="BQ18" s="139">
        <f t="shared" si="26"/>
        <v>-0.89999999999999858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980</v>
      </c>
      <c r="G19" s="16">
        <f>'[3]25'!G21</f>
        <v>0</v>
      </c>
      <c r="H19" s="17">
        <f t="shared" si="27"/>
        <v>1300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39">
        <f t="shared" si="25"/>
        <v>-0.89999999999999858</v>
      </c>
      <c r="BQ19" s="139">
        <f t="shared" si="26"/>
        <v>-0.89999999999999858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980</v>
      </c>
      <c r="G20" s="16">
        <f>'[3]25'!G22</f>
        <v>0</v>
      </c>
      <c r="H20" s="17">
        <f t="shared" si="27"/>
        <v>1300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39">
        <f t="shared" si="25"/>
        <v>-0.89999999999999858</v>
      </c>
      <c r="BQ20" s="139">
        <f t="shared" si="26"/>
        <v>-0.89999999999999858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980</v>
      </c>
      <c r="G21" s="16">
        <f>'[3]25'!G23</f>
        <v>0</v>
      </c>
      <c r="H21" s="17">
        <f t="shared" si="27"/>
        <v>1300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39">
        <f t="shared" si="25"/>
        <v>-0.89999999999999858</v>
      </c>
      <c r="BQ21" s="139">
        <f t="shared" si="26"/>
        <v>-0.89999999999999858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980</v>
      </c>
      <c r="G22" s="16">
        <f>'[3]25'!G24</f>
        <v>0</v>
      </c>
      <c r="H22" s="17">
        <f t="shared" si="27"/>
        <v>1300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39">
        <f t="shared" si="25"/>
        <v>-0.89999999999999858</v>
      </c>
      <c r="BQ22" s="139">
        <f t="shared" si="26"/>
        <v>-0.89999999999999858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980</v>
      </c>
      <c r="G23" s="16">
        <f>'[3]25'!G25</f>
        <v>0</v>
      </c>
      <c r="H23" s="17">
        <f t="shared" si="27"/>
        <v>1300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39">
        <f t="shared" si="25"/>
        <v>-0.89999999999999858</v>
      </c>
      <c r="BQ23" s="139">
        <f t="shared" si="26"/>
        <v>-0.89999999999999858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980</v>
      </c>
      <c r="G24" s="16">
        <f>'[3]25'!G26</f>
        <v>0</v>
      </c>
      <c r="H24" s="17">
        <f t="shared" si="27"/>
        <v>1300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26.09</v>
      </c>
      <c r="AU24" s="8">
        <v>26.09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26.09</v>
      </c>
      <c r="BM24" s="8">
        <f t="shared" si="22"/>
        <v>26.09</v>
      </c>
      <c r="BN24" s="8">
        <f t="shared" si="23"/>
        <v>26.99</v>
      </c>
      <c r="BO24" s="8">
        <f t="shared" si="24"/>
        <v>26.99</v>
      </c>
      <c r="BP24" s="139">
        <f t="shared" si="25"/>
        <v>-0.89999999999999858</v>
      </c>
      <c r="BQ24" s="139">
        <f t="shared" si="26"/>
        <v>-0.89999999999999858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980</v>
      </c>
      <c r="G25" s="16">
        <f>'[3]25'!G27</f>
        <v>0</v>
      </c>
      <c r="H25" s="17">
        <f t="shared" si="27"/>
        <v>1300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26.09</v>
      </c>
      <c r="AU25" s="8">
        <v>26.09</v>
      </c>
      <c r="AW25" s="199">
        <v>26.99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26.99</v>
      </c>
      <c r="BD25" s="199">
        <v>26.99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26.99</v>
      </c>
      <c r="BL25" s="8">
        <f t="shared" si="21"/>
        <v>26.09</v>
      </c>
      <c r="BM25" s="8">
        <f t="shared" si="22"/>
        <v>26.09</v>
      </c>
      <c r="BN25" s="8">
        <f t="shared" si="23"/>
        <v>26.99</v>
      </c>
      <c r="BO25" s="8">
        <f t="shared" si="24"/>
        <v>26.99</v>
      </c>
      <c r="BP25" s="139">
        <f t="shared" si="25"/>
        <v>-0.89999999999999858</v>
      </c>
      <c r="BQ25" s="139">
        <f t="shared" si="26"/>
        <v>-0.89999999999999858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980</v>
      </c>
      <c r="G26" s="16">
        <f>'[3]25'!G28</f>
        <v>0</v>
      </c>
      <c r="H26" s="17">
        <f t="shared" si="27"/>
        <v>1300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26.09</v>
      </c>
      <c r="AU26" s="8">
        <v>26.09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26.09</v>
      </c>
      <c r="BM26" s="8">
        <f t="shared" si="22"/>
        <v>26.09</v>
      </c>
      <c r="BN26" s="8">
        <f t="shared" si="23"/>
        <v>26.99</v>
      </c>
      <c r="BO26" s="8">
        <f t="shared" si="24"/>
        <v>26.99</v>
      </c>
      <c r="BP26" s="139">
        <f t="shared" si="25"/>
        <v>-0.89999999999999858</v>
      </c>
      <c r="BQ26" s="139">
        <f t="shared" si="26"/>
        <v>-0.89999999999999858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980</v>
      </c>
      <c r="G27" s="16">
        <f>'[3]25'!G29</f>
        <v>0</v>
      </c>
      <c r="H27" s="17">
        <f t="shared" si="27"/>
        <v>1300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26.09</v>
      </c>
      <c r="AU27" s="8">
        <v>26.09</v>
      </c>
      <c r="AW27" s="199">
        <v>26.99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26.99</v>
      </c>
      <c r="BD27" s="199">
        <v>26.99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26.99</v>
      </c>
      <c r="BL27" s="8">
        <f t="shared" si="21"/>
        <v>26.09</v>
      </c>
      <c r="BM27" s="8">
        <f t="shared" si="22"/>
        <v>26.09</v>
      </c>
      <c r="BN27" s="8">
        <f t="shared" si="23"/>
        <v>26.99</v>
      </c>
      <c r="BO27" s="8">
        <f t="shared" si="24"/>
        <v>26.99</v>
      </c>
      <c r="BP27" s="139">
        <f t="shared" si="25"/>
        <v>-0.89999999999999858</v>
      </c>
      <c r="BQ27" s="139">
        <f t="shared" si="26"/>
        <v>-0.89999999999999858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980</v>
      </c>
      <c r="G28" s="16">
        <f>'[3]25'!G30</f>
        <v>0</v>
      </c>
      <c r="H28" s="17">
        <f t="shared" si="27"/>
        <v>1300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26.09</v>
      </c>
      <c r="AU28" s="8">
        <v>26.09</v>
      </c>
      <c r="AW28" s="199">
        <v>26.99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26.99</v>
      </c>
      <c r="BD28" s="199">
        <v>26.99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26.99</v>
      </c>
      <c r="BL28" s="8">
        <f t="shared" si="21"/>
        <v>26.09</v>
      </c>
      <c r="BM28" s="8">
        <f t="shared" si="22"/>
        <v>26.09</v>
      </c>
      <c r="BN28" s="8">
        <f t="shared" si="23"/>
        <v>26.99</v>
      </c>
      <c r="BO28" s="8">
        <f t="shared" si="24"/>
        <v>26.99</v>
      </c>
      <c r="BP28" s="139">
        <f t="shared" si="25"/>
        <v>-0.89999999999999858</v>
      </c>
      <c r="BQ28" s="139">
        <f t="shared" si="26"/>
        <v>-0.89999999999999858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980</v>
      </c>
      <c r="G29" s="16">
        <f>'[3]25'!G31</f>
        <v>0</v>
      </c>
      <c r="H29" s="17">
        <f t="shared" si="27"/>
        <v>1300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26.09</v>
      </c>
      <c r="AU29" s="8">
        <v>26.09</v>
      </c>
      <c r="AW29" s="199">
        <v>26.99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26.99</v>
      </c>
      <c r="BD29" s="199">
        <v>26.99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26.99</v>
      </c>
      <c r="BL29" s="8">
        <f t="shared" si="21"/>
        <v>26.09</v>
      </c>
      <c r="BM29" s="8">
        <f t="shared" si="22"/>
        <v>26.09</v>
      </c>
      <c r="BN29" s="8">
        <f t="shared" si="23"/>
        <v>26.99</v>
      </c>
      <c r="BO29" s="8">
        <f t="shared" si="24"/>
        <v>26.99</v>
      </c>
      <c r="BP29" s="139">
        <f t="shared" si="25"/>
        <v>-0.89999999999999858</v>
      </c>
      <c r="BQ29" s="139">
        <f t="shared" si="26"/>
        <v>-0.89999999999999858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980</v>
      </c>
      <c r="G30" s="16">
        <f>'[3]25'!G32</f>
        <v>0</v>
      </c>
      <c r="H30" s="17">
        <f t="shared" si="27"/>
        <v>1300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26.09</v>
      </c>
      <c r="AU30" s="8">
        <v>26.09</v>
      </c>
      <c r="AW30" s="199">
        <v>26.99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26.99</v>
      </c>
      <c r="BD30" s="199">
        <v>26.99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26.99</v>
      </c>
      <c r="BL30" s="8">
        <f t="shared" si="21"/>
        <v>26.09</v>
      </c>
      <c r="BM30" s="8">
        <f t="shared" si="22"/>
        <v>26.09</v>
      </c>
      <c r="BN30" s="8">
        <f t="shared" si="23"/>
        <v>26.99</v>
      </c>
      <c r="BO30" s="8">
        <f t="shared" si="24"/>
        <v>26.99</v>
      </c>
      <c r="BP30" s="139">
        <f t="shared" si="25"/>
        <v>-0.89999999999999858</v>
      </c>
      <c r="BQ30" s="139">
        <f t="shared" si="26"/>
        <v>-0.89999999999999858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980</v>
      </c>
      <c r="G31" s="16">
        <f>'[3]25'!G33</f>
        <v>0</v>
      </c>
      <c r="H31" s="17">
        <f t="shared" si="27"/>
        <v>1300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26.09</v>
      </c>
      <c r="AU31" s="8">
        <v>26.09</v>
      </c>
      <c r="AW31" s="199">
        <v>26.99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26.99</v>
      </c>
      <c r="BD31" s="199">
        <v>26.99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26.99</v>
      </c>
      <c r="BL31" s="8">
        <f t="shared" si="21"/>
        <v>26.09</v>
      </c>
      <c r="BM31" s="8">
        <f t="shared" si="22"/>
        <v>26.09</v>
      </c>
      <c r="BN31" s="8">
        <f t="shared" si="23"/>
        <v>26.99</v>
      </c>
      <c r="BO31" s="8">
        <f t="shared" si="24"/>
        <v>26.99</v>
      </c>
      <c r="BP31" s="139">
        <f t="shared" si="25"/>
        <v>-0.89999999999999858</v>
      </c>
      <c r="BQ31" s="139">
        <f t="shared" si="26"/>
        <v>-0.89999999999999858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980</v>
      </c>
      <c r="G32" s="16">
        <f>'[3]25'!G34</f>
        <v>0</v>
      </c>
      <c r="H32" s="17">
        <f t="shared" si="27"/>
        <v>1300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26.09</v>
      </c>
      <c r="AU32" s="8">
        <v>26.09</v>
      </c>
      <c r="AW32" s="199">
        <v>26.99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26.99</v>
      </c>
      <c r="BD32" s="199">
        <v>26.99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26.99</v>
      </c>
      <c r="BL32" s="8">
        <f t="shared" si="21"/>
        <v>26.09</v>
      </c>
      <c r="BM32" s="8">
        <f t="shared" si="22"/>
        <v>26.09</v>
      </c>
      <c r="BN32" s="8">
        <f t="shared" si="23"/>
        <v>26.99</v>
      </c>
      <c r="BO32" s="8">
        <f t="shared" si="24"/>
        <v>26.99</v>
      </c>
      <c r="BP32" s="139">
        <f t="shared" si="25"/>
        <v>-0.89999999999999858</v>
      </c>
      <c r="BQ32" s="139">
        <f t="shared" si="26"/>
        <v>-0.89999999999999858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980</v>
      </c>
      <c r="G33" s="16">
        <f>'[3]25'!G35</f>
        <v>0</v>
      </c>
      <c r="H33" s="17">
        <f t="shared" si="27"/>
        <v>1300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26.09</v>
      </c>
      <c r="AU33" s="8">
        <v>26.09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26.09</v>
      </c>
      <c r="BM33" s="8">
        <f t="shared" si="22"/>
        <v>26.09</v>
      </c>
      <c r="BN33" s="8">
        <f t="shared" si="23"/>
        <v>26.99</v>
      </c>
      <c r="BO33" s="8">
        <f t="shared" si="24"/>
        <v>26.99</v>
      </c>
      <c r="BP33" s="139">
        <f t="shared" si="25"/>
        <v>-0.89999999999999858</v>
      </c>
      <c r="BQ33" s="139">
        <f t="shared" si="26"/>
        <v>-0.89999999999999858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980</v>
      </c>
      <c r="G34" s="16">
        <f>'[3]25'!G36</f>
        <v>0</v>
      </c>
      <c r="H34" s="17">
        <f t="shared" si="27"/>
        <v>1300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26.09</v>
      </c>
      <c r="AU34" s="8">
        <v>26.09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26.09</v>
      </c>
      <c r="BM34" s="8">
        <f t="shared" si="22"/>
        <v>26.09</v>
      </c>
      <c r="BN34" s="8">
        <f t="shared" si="23"/>
        <v>26.99</v>
      </c>
      <c r="BO34" s="8">
        <f t="shared" si="24"/>
        <v>26.99</v>
      </c>
      <c r="BP34" s="139">
        <f t="shared" si="25"/>
        <v>-0.89999999999999858</v>
      </c>
      <c r="BQ34" s="139">
        <f t="shared" si="26"/>
        <v>-0.89999999999999858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980</v>
      </c>
      <c r="G35" s="16">
        <f>'[3]25'!G37</f>
        <v>0</v>
      </c>
      <c r="H35" s="17">
        <f t="shared" si="27"/>
        <v>1300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26.09</v>
      </c>
      <c r="AU35" s="8">
        <v>26.09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26.09</v>
      </c>
      <c r="BM35" s="8">
        <f t="shared" si="22"/>
        <v>26.09</v>
      </c>
      <c r="BN35" s="8">
        <f t="shared" si="23"/>
        <v>26.99</v>
      </c>
      <c r="BO35" s="8">
        <f t="shared" si="24"/>
        <v>26.99</v>
      </c>
      <c r="BP35" s="139">
        <f t="shared" si="25"/>
        <v>-0.89999999999999858</v>
      </c>
      <c r="BQ35" s="139">
        <f t="shared" si="26"/>
        <v>-0.89999999999999858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980</v>
      </c>
      <c r="G36" s="16">
        <f>'[3]25'!G38</f>
        <v>0</v>
      </c>
      <c r="H36" s="17">
        <f t="shared" si="27"/>
        <v>1300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26.09</v>
      </c>
      <c r="AU36" s="8">
        <v>26.09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26.09</v>
      </c>
      <c r="BM36" s="8">
        <f t="shared" si="22"/>
        <v>26.09</v>
      </c>
      <c r="BN36" s="8">
        <f t="shared" si="23"/>
        <v>26.99</v>
      </c>
      <c r="BO36" s="8">
        <f t="shared" si="24"/>
        <v>26.99</v>
      </c>
      <c r="BP36" s="139">
        <f t="shared" si="25"/>
        <v>-0.89999999999999858</v>
      </c>
      <c r="BQ36" s="139">
        <f t="shared" si="26"/>
        <v>-0.89999999999999858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980</v>
      </c>
      <c r="G37" s="16">
        <f>'[3]25'!G39</f>
        <v>0</v>
      </c>
      <c r="H37" s="17">
        <f t="shared" si="27"/>
        <v>1300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26.09</v>
      </c>
      <c r="AU37" s="8">
        <v>26.09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26.09</v>
      </c>
      <c r="BM37" s="8">
        <f t="shared" si="22"/>
        <v>26.09</v>
      </c>
      <c r="BN37" s="8">
        <f t="shared" si="23"/>
        <v>26.99</v>
      </c>
      <c r="BO37" s="8">
        <f t="shared" si="24"/>
        <v>26.99</v>
      </c>
      <c r="BP37" s="139">
        <f t="shared" si="25"/>
        <v>-0.89999999999999858</v>
      </c>
      <c r="BQ37" s="139">
        <f t="shared" si="26"/>
        <v>-0.89999999999999858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980</v>
      </c>
      <c r="G38" s="16">
        <f>'[3]25'!G40</f>
        <v>0</v>
      </c>
      <c r="H38" s="17">
        <f t="shared" si="27"/>
        <v>1300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26.09</v>
      </c>
      <c r="AU38" s="8">
        <v>26.09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26.09</v>
      </c>
      <c r="BM38" s="8">
        <f t="shared" si="22"/>
        <v>26.09</v>
      </c>
      <c r="BN38" s="8">
        <f t="shared" si="23"/>
        <v>26.99</v>
      </c>
      <c r="BO38" s="8">
        <f t="shared" si="24"/>
        <v>26.99</v>
      </c>
      <c r="BP38" s="139">
        <f t="shared" si="25"/>
        <v>-0.89999999999999858</v>
      </c>
      <c r="BQ38" s="139">
        <f t="shared" si="26"/>
        <v>-0.89999999999999858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980</v>
      </c>
      <c r="G39" s="16">
        <f>'[3]25'!G41</f>
        <v>0</v>
      </c>
      <c r="H39" s="17">
        <f t="shared" si="27"/>
        <v>1300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26.09</v>
      </c>
      <c r="AU39" s="8">
        <v>26.09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26.09</v>
      </c>
      <c r="BM39" s="8">
        <f t="shared" si="22"/>
        <v>26.09</v>
      </c>
      <c r="BN39" s="8">
        <f t="shared" si="23"/>
        <v>26.99</v>
      </c>
      <c r="BO39" s="8">
        <f t="shared" si="24"/>
        <v>26.99</v>
      </c>
      <c r="BP39" s="139">
        <f t="shared" si="25"/>
        <v>-0.89999999999999858</v>
      </c>
      <c r="BQ39" s="139">
        <f t="shared" si="26"/>
        <v>-0.89999999999999858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980</v>
      </c>
      <c r="G40" s="16">
        <f>'[3]25'!G42</f>
        <v>0</v>
      </c>
      <c r="H40" s="17">
        <f t="shared" si="27"/>
        <v>1300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26.09</v>
      </c>
      <c r="AU40" s="8">
        <v>26.09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26.09</v>
      </c>
      <c r="BM40" s="8">
        <f t="shared" si="22"/>
        <v>26.09</v>
      </c>
      <c r="BN40" s="8">
        <f t="shared" si="23"/>
        <v>26.99</v>
      </c>
      <c r="BO40" s="8">
        <f t="shared" si="24"/>
        <v>26.99</v>
      </c>
      <c r="BP40" s="139">
        <f t="shared" si="25"/>
        <v>-0.89999999999999858</v>
      </c>
      <c r="BQ40" s="139">
        <f t="shared" si="26"/>
        <v>-0.89999999999999858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980</v>
      </c>
      <c r="G41" s="16">
        <f>'[3]25'!G43</f>
        <v>0</v>
      </c>
      <c r="H41" s="17">
        <f t="shared" si="27"/>
        <v>1300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26.09</v>
      </c>
      <c r="AU41" s="8">
        <v>26.09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26.09</v>
      </c>
      <c r="BM41" s="8">
        <f t="shared" si="22"/>
        <v>26.09</v>
      </c>
      <c r="BN41" s="8">
        <f t="shared" si="23"/>
        <v>26.99</v>
      </c>
      <c r="BO41" s="8">
        <f t="shared" si="24"/>
        <v>26.99</v>
      </c>
      <c r="BP41" s="139">
        <f t="shared" si="25"/>
        <v>-0.89999999999999858</v>
      </c>
      <c r="BQ41" s="139">
        <f t="shared" si="26"/>
        <v>-0.89999999999999858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980</v>
      </c>
      <c r="G42" s="16">
        <f>'[3]25'!G44</f>
        <v>0</v>
      </c>
      <c r="H42" s="17">
        <f t="shared" si="27"/>
        <v>1300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26.09</v>
      </c>
      <c r="AU42" s="8">
        <v>26.09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26.09</v>
      </c>
      <c r="BM42" s="8">
        <f t="shared" si="22"/>
        <v>26.09</v>
      </c>
      <c r="BN42" s="8">
        <f t="shared" si="23"/>
        <v>26.99</v>
      </c>
      <c r="BO42" s="8">
        <f t="shared" si="24"/>
        <v>26.99</v>
      </c>
      <c r="BP42" s="139">
        <f t="shared" si="25"/>
        <v>-0.89999999999999858</v>
      </c>
      <c r="BQ42" s="139">
        <f t="shared" si="26"/>
        <v>-0.89999999999999858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960</v>
      </c>
      <c r="G43" s="16">
        <f>'[3]25'!G45</f>
        <v>0</v>
      </c>
      <c r="H43" s="17">
        <f t="shared" si="27"/>
        <v>1280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26.09</v>
      </c>
      <c r="AU43" s="8">
        <v>26.09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26.09</v>
      </c>
      <c r="BM43" s="8">
        <f t="shared" si="22"/>
        <v>26.09</v>
      </c>
      <c r="BN43" s="8">
        <f t="shared" si="23"/>
        <v>26.99</v>
      </c>
      <c r="BO43" s="8">
        <f t="shared" si="24"/>
        <v>26.99</v>
      </c>
      <c r="BP43" s="139">
        <f t="shared" si="25"/>
        <v>-0.89999999999999858</v>
      </c>
      <c r="BQ43" s="139">
        <f t="shared" si="26"/>
        <v>-0.89999999999999858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960</v>
      </c>
      <c r="G44" s="16">
        <f>'[3]25'!G46</f>
        <v>0</v>
      </c>
      <c r="H44" s="17">
        <f t="shared" si="27"/>
        <v>1280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26.09</v>
      </c>
      <c r="AU44" s="8">
        <v>26.09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26.09</v>
      </c>
      <c r="BM44" s="8">
        <f t="shared" si="22"/>
        <v>26.09</v>
      </c>
      <c r="BN44" s="8">
        <f t="shared" si="23"/>
        <v>26.99</v>
      </c>
      <c r="BO44" s="8">
        <f t="shared" si="24"/>
        <v>26.99</v>
      </c>
      <c r="BP44" s="139">
        <f t="shared" si="25"/>
        <v>-0.89999999999999858</v>
      </c>
      <c r="BQ44" s="139">
        <f t="shared" si="26"/>
        <v>-0.89999999999999858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960</v>
      </c>
      <c r="G45" s="16">
        <f>'[3]25'!G47</f>
        <v>0</v>
      </c>
      <c r="H45" s="17">
        <f t="shared" si="27"/>
        <v>1280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26.09</v>
      </c>
      <c r="AU45" s="8">
        <v>26.09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26.09</v>
      </c>
      <c r="BM45" s="8">
        <f t="shared" si="22"/>
        <v>26.09</v>
      </c>
      <c r="BN45" s="8">
        <f t="shared" si="23"/>
        <v>26.99</v>
      </c>
      <c r="BO45" s="8">
        <f t="shared" si="24"/>
        <v>26.99</v>
      </c>
      <c r="BP45" s="139">
        <f t="shared" si="25"/>
        <v>-0.89999999999999858</v>
      </c>
      <c r="BQ45" s="139">
        <f t="shared" si="26"/>
        <v>-0.89999999999999858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960</v>
      </c>
      <c r="G46" s="16">
        <f>'[3]25'!G48</f>
        <v>0</v>
      </c>
      <c r="H46" s="17">
        <f t="shared" si="27"/>
        <v>1280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26.09</v>
      </c>
      <c r="AU46" s="8">
        <v>26.09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26.09</v>
      </c>
      <c r="BM46" s="8">
        <f t="shared" si="22"/>
        <v>26.09</v>
      </c>
      <c r="BN46" s="8">
        <f t="shared" si="23"/>
        <v>26.99</v>
      </c>
      <c r="BO46" s="8">
        <f t="shared" si="24"/>
        <v>26.99</v>
      </c>
      <c r="BP46" s="139">
        <f t="shared" si="25"/>
        <v>-0.89999999999999858</v>
      </c>
      <c r="BQ46" s="139">
        <f t="shared" si="26"/>
        <v>-0.89999999999999858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960</v>
      </c>
      <c r="G47" s="16">
        <f>'[3]25'!G49</f>
        <v>0</v>
      </c>
      <c r="H47" s="17">
        <f t="shared" si="27"/>
        <v>1280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26.09</v>
      </c>
      <c r="AU47" s="8">
        <v>26.09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26.09</v>
      </c>
      <c r="BM47" s="8">
        <f t="shared" si="22"/>
        <v>26.09</v>
      </c>
      <c r="BN47" s="8">
        <f t="shared" si="23"/>
        <v>26.99</v>
      </c>
      <c r="BO47" s="8">
        <f t="shared" si="24"/>
        <v>26.99</v>
      </c>
      <c r="BP47" s="139">
        <f t="shared" si="25"/>
        <v>-0.89999999999999858</v>
      </c>
      <c r="BQ47" s="139">
        <f t="shared" si="26"/>
        <v>-0.89999999999999858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960</v>
      </c>
      <c r="G48" s="16">
        <f>'[3]25'!G50</f>
        <v>0</v>
      </c>
      <c r="H48" s="17">
        <f t="shared" si="27"/>
        <v>1280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26.09</v>
      </c>
      <c r="AU48" s="8">
        <v>26.09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26.09</v>
      </c>
      <c r="BM48" s="8">
        <f t="shared" si="22"/>
        <v>26.09</v>
      </c>
      <c r="BN48" s="8">
        <f t="shared" si="23"/>
        <v>26.99</v>
      </c>
      <c r="BO48" s="8">
        <f t="shared" si="24"/>
        <v>26.99</v>
      </c>
      <c r="BP48" s="139">
        <f t="shared" si="25"/>
        <v>-0.89999999999999858</v>
      </c>
      <c r="BQ48" s="139">
        <f t="shared" si="26"/>
        <v>-0.89999999999999858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960</v>
      </c>
      <c r="G49" s="16">
        <f>'[3]25'!G51</f>
        <v>0</v>
      </c>
      <c r="H49" s="17">
        <f t="shared" si="27"/>
        <v>1280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26.09</v>
      </c>
      <c r="AU49" s="8">
        <v>26.09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26.09</v>
      </c>
      <c r="BM49" s="8">
        <f t="shared" si="22"/>
        <v>26.09</v>
      </c>
      <c r="BN49" s="8">
        <f t="shared" si="23"/>
        <v>26.99</v>
      </c>
      <c r="BO49" s="8">
        <f t="shared" si="24"/>
        <v>26.99</v>
      </c>
      <c r="BP49" s="139">
        <f t="shared" si="25"/>
        <v>-0.89999999999999858</v>
      </c>
      <c r="BQ49" s="139">
        <f t="shared" si="26"/>
        <v>-0.89999999999999858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960</v>
      </c>
      <c r="G50" s="16">
        <f>'[3]25'!G52</f>
        <v>0</v>
      </c>
      <c r="H50" s="17">
        <f t="shared" si="27"/>
        <v>1280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26.09</v>
      </c>
      <c r="AU50" s="8">
        <v>26.09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26.09</v>
      </c>
      <c r="BM50" s="8">
        <f t="shared" si="22"/>
        <v>26.09</v>
      </c>
      <c r="BN50" s="8">
        <f t="shared" si="23"/>
        <v>26.99</v>
      </c>
      <c r="BO50" s="8">
        <f t="shared" si="24"/>
        <v>26.99</v>
      </c>
      <c r="BP50" s="139">
        <f t="shared" si="25"/>
        <v>-0.89999999999999858</v>
      </c>
      <c r="BQ50" s="139">
        <f t="shared" si="26"/>
        <v>-0.89999999999999858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960</v>
      </c>
      <c r="G51" s="16">
        <f>'[3]25'!G53</f>
        <v>0</v>
      </c>
      <c r="H51" s="17">
        <f t="shared" si="27"/>
        <v>1280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26.09</v>
      </c>
      <c r="AU51" s="8">
        <v>26.09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26.09</v>
      </c>
      <c r="BM51" s="8">
        <f t="shared" si="22"/>
        <v>26.09</v>
      </c>
      <c r="BN51" s="8">
        <f t="shared" si="23"/>
        <v>26.99</v>
      </c>
      <c r="BO51" s="8">
        <f t="shared" si="24"/>
        <v>26.99</v>
      </c>
      <c r="BP51" s="139">
        <f t="shared" si="25"/>
        <v>-0.89999999999999858</v>
      </c>
      <c r="BQ51" s="139">
        <f t="shared" si="26"/>
        <v>-0.89999999999999858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960</v>
      </c>
      <c r="G52" s="16">
        <f>'[3]25'!G54</f>
        <v>0</v>
      </c>
      <c r="H52" s="17">
        <f t="shared" si="27"/>
        <v>1280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26.09</v>
      </c>
      <c r="AU52" s="8">
        <v>26.09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26.09</v>
      </c>
      <c r="BM52" s="8">
        <f t="shared" si="22"/>
        <v>26.09</v>
      </c>
      <c r="BN52" s="8">
        <f t="shared" si="23"/>
        <v>26.99</v>
      </c>
      <c r="BO52" s="8">
        <f t="shared" si="24"/>
        <v>26.99</v>
      </c>
      <c r="BP52" s="139">
        <f t="shared" si="25"/>
        <v>-0.89999999999999858</v>
      </c>
      <c r="BQ52" s="139">
        <f t="shared" si="26"/>
        <v>-0.89999999999999858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960</v>
      </c>
      <c r="G53" s="16">
        <f>'[3]25'!G55</f>
        <v>0</v>
      </c>
      <c r="H53" s="17">
        <f t="shared" si="27"/>
        <v>1280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26.09</v>
      </c>
      <c r="AU53" s="8">
        <v>26.09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26.09</v>
      </c>
      <c r="BM53" s="8">
        <f t="shared" si="22"/>
        <v>26.09</v>
      </c>
      <c r="BN53" s="8">
        <f t="shared" si="23"/>
        <v>26.99</v>
      </c>
      <c r="BO53" s="8">
        <f t="shared" si="24"/>
        <v>26.99</v>
      </c>
      <c r="BP53" s="139">
        <f t="shared" si="25"/>
        <v>-0.89999999999999858</v>
      </c>
      <c r="BQ53" s="139">
        <f t="shared" si="26"/>
        <v>-0.89999999999999858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960</v>
      </c>
      <c r="G54" s="16">
        <f>'[3]25'!G56</f>
        <v>0</v>
      </c>
      <c r="H54" s="17">
        <f t="shared" si="27"/>
        <v>1280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26.09</v>
      </c>
      <c r="AU54" s="8">
        <v>26.09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26.09</v>
      </c>
      <c r="BM54" s="8">
        <f t="shared" si="22"/>
        <v>26.09</v>
      </c>
      <c r="BN54" s="8">
        <f t="shared" si="23"/>
        <v>26.99</v>
      </c>
      <c r="BO54" s="8">
        <f t="shared" si="24"/>
        <v>26.99</v>
      </c>
      <c r="BP54" s="139">
        <f t="shared" si="25"/>
        <v>-0.89999999999999858</v>
      </c>
      <c r="BQ54" s="139">
        <f t="shared" si="26"/>
        <v>-0.89999999999999858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960</v>
      </c>
      <c r="G55" s="16">
        <f>'[3]25'!G57</f>
        <v>0</v>
      </c>
      <c r="H55" s="17">
        <f t="shared" si="27"/>
        <v>1280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26.09</v>
      </c>
      <c r="AU55" s="8">
        <v>26.09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26.09</v>
      </c>
      <c r="BM55" s="8">
        <f t="shared" si="22"/>
        <v>26.09</v>
      </c>
      <c r="BN55" s="8">
        <f t="shared" si="23"/>
        <v>26.99</v>
      </c>
      <c r="BO55" s="8">
        <f t="shared" si="24"/>
        <v>26.99</v>
      </c>
      <c r="BP55" s="139">
        <f t="shared" si="25"/>
        <v>-0.89999999999999858</v>
      </c>
      <c r="BQ55" s="139">
        <f t="shared" si="26"/>
        <v>-0.89999999999999858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960</v>
      </c>
      <c r="G56" s="16">
        <f>'[3]25'!G58</f>
        <v>0</v>
      </c>
      <c r="H56" s="17">
        <f t="shared" si="27"/>
        <v>1280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26.09</v>
      </c>
      <c r="AU56" s="8">
        <v>26.09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26.09</v>
      </c>
      <c r="BM56" s="8">
        <f t="shared" si="22"/>
        <v>26.09</v>
      </c>
      <c r="BN56" s="8">
        <f t="shared" si="23"/>
        <v>26.99</v>
      </c>
      <c r="BO56" s="8">
        <f t="shared" si="24"/>
        <v>26.99</v>
      </c>
      <c r="BP56" s="139">
        <f t="shared" si="25"/>
        <v>-0.89999999999999858</v>
      </c>
      <c r="BQ56" s="139">
        <f t="shared" si="26"/>
        <v>-0.89999999999999858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960</v>
      </c>
      <c r="G57" s="16">
        <f>'[3]25'!G59</f>
        <v>0</v>
      </c>
      <c r="H57" s="17">
        <f t="shared" si="27"/>
        <v>1280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26.09</v>
      </c>
      <c r="AU57" s="8">
        <v>26.09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26.09</v>
      </c>
      <c r="BM57" s="8">
        <f t="shared" si="22"/>
        <v>26.09</v>
      </c>
      <c r="BN57" s="8">
        <f t="shared" si="23"/>
        <v>26.99</v>
      </c>
      <c r="BO57" s="8">
        <f t="shared" si="24"/>
        <v>26.99</v>
      </c>
      <c r="BP57" s="139">
        <f t="shared" si="25"/>
        <v>-0.89999999999999858</v>
      </c>
      <c r="BQ57" s="139">
        <f t="shared" si="26"/>
        <v>-0.89999999999999858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960</v>
      </c>
      <c r="G58" s="16">
        <f>'[3]25'!G60</f>
        <v>0</v>
      </c>
      <c r="H58" s="17">
        <f t="shared" si="27"/>
        <v>1280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26.09</v>
      </c>
      <c r="AU58" s="8">
        <v>26.09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26.09</v>
      </c>
      <c r="BM58" s="8">
        <f t="shared" si="22"/>
        <v>26.09</v>
      </c>
      <c r="BN58" s="8">
        <f t="shared" si="23"/>
        <v>26.99</v>
      </c>
      <c r="BO58" s="8">
        <f t="shared" si="24"/>
        <v>26.99</v>
      </c>
      <c r="BP58" s="139">
        <f t="shared" si="25"/>
        <v>-0.89999999999999858</v>
      </c>
      <c r="BQ58" s="139">
        <f t="shared" si="26"/>
        <v>-0.89999999999999858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960</v>
      </c>
      <c r="G59" s="16">
        <f>'[3]25'!G61</f>
        <v>0</v>
      </c>
      <c r="H59" s="17">
        <f t="shared" si="27"/>
        <v>1280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26.09</v>
      </c>
      <c r="AU59" s="8">
        <v>26.09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26.09</v>
      </c>
      <c r="BM59" s="8">
        <f t="shared" si="22"/>
        <v>26.09</v>
      </c>
      <c r="BN59" s="8">
        <f t="shared" si="23"/>
        <v>26.99</v>
      </c>
      <c r="BO59" s="8">
        <f t="shared" si="24"/>
        <v>26.99</v>
      </c>
      <c r="BP59" s="139">
        <f t="shared" si="25"/>
        <v>-0.89999999999999858</v>
      </c>
      <c r="BQ59" s="139">
        <f t="shared" si="26"/>
        <v>-0.89999999999999858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960</v>
      </c>
      <c r="G60" s="16">
        <f>'[3]25'!G62</f>
        <v>0</v>
      </c>
      <c r="H60" s="17">
        <f t="shared" si="27"/>
        <v>1280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26.09</v>
      </c>
      <c r="AU60" s="8">
        <v>26.09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26.09</v>
      </c>
      <c r="BM60" s="8">
        <f t="shared" si="22"/>
        <v>26.09</v>
      </c>
      <c r="BN60" s="8">
        <f t="shared" si="23"/>
        <v>26.99</v>
      </c>
      <c r="BO60" s="8">
        <f t="shared" si="24"/>
        <v>26.99</v>
      </c>
      <c r="BP60" s="139">
        <f t="shared" si="25"/>
        <v>-0.89999999999999858</v>
      </c>
      <c r="BQ60" s="139">
        <f t="shared" si="26"/>
        <v>-0.89999999999999858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960</v>
      </c>
      <c r="G61" s="16">
        <f>'[3]25'!G63</f>
        <v>0</v>
      </c>
      <c r="H61" s="17">
        <f t="shared" si="27"/>
        <v>1280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25.52</v>
      </c>
      <c r="AE61" s="8">
        <f t="shared" si="11"/>
        <v>25.52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25.52</v>
      </c>
      <c r="AL61" s="8">
        <f t="shared" si="31"/>
        <v>218.95999999999998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218.95999999999998</v>
      </c>
      <c r="AT61" s="8">
        <v>26.09</v>
      </c>
      <c r="AU61" s="8">
        <v>26.09</v>
      </c>
      <c r="AW61" s="199">
        <v>25.52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25.52</v>
      </c>
      <c r="BD61" s="199">
        <v>25.52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25.52</v>
      </c>
      <c r="BL61" s="8">
        <f t="shared" si="21"/>
        <v>26.09</v>
      </c>
      <c r="BM61" s="8">
        <f t="shared" si="22"/>
        <v>26.09</v>
      </c>
      <c r="BN61" s="8">
        <f t="shared" si="23"/>
        <v>25.52</v>
      </c>
      <c r="BO61" s="8">
        <f t="shared" si="24"/>
        <v>25.52</v>
      </c>
      <c r="BP61" s="139">
        <f t="shared" si="25"/>
        <v>0.57000000000000028</v>
      </c>
      <c r="BQ61" s="139">
        <f t="shared" si="26"/>
        <v>0.57000000000000028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960</v>
      </c>
      <c r="G62" s="16">
        <f>'[3]25'!G64</f>
        <v>0</v>
      </c>
      <c r="H62" s="17">
        <f t="shared" si="27"/>
        <v>1280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25.52</v>
      </c>
      <c r="AE62" s="8">
        <f t="shared" si="11"/>
        <v>25.52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25.52</v>
      </c>
      <c r="AL62" s="8">
        <f t="shared" ref="AL62:AN98" si="35">Q62-X62-AE62</f>
        <v>218.95999999999998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218.95999999999998</v>
      </c>
      <c r="AT62" s="8">
        <v>26.09</v>
      </c>
      <c r="AU62" s="8">
        <v>26.09</v>
      </c>
      <c r="AW62" s="199">
        <v>25.52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25.52</v>
      </c>
      <c r="BD62" s="199">
        <v>25.52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25.52</v>
      </c>
      <c r="BL62" s="8">
        <f t="shared" si="21"/>
        <v>26.09</v>
      </c>
      <c r="BM62" s="8">
        <f t="shared" si="22"/>
        <v>26.09</v>
      </c>
      <c r="BN62" s="8">
        <f t="shared" si="23"/>
        <v>25.52</v>
      </c>
      <c r="BO62" s="8">
        <f t="shared" si="24"/>
        <v>25.52</v>
      </c>
      <c r="BP62" s="139">
        <f t="shared" si="25"/>
        <v>0.57000000000000028</v>
      </c>
      <c r="BQ62" s="139">
        <f t="shared" si="26"/>
        <v>0.57000000000000028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960</v>
      </c>
      <c r="G63" s="16">
        <f>'[3]25'!G65</f>
        <v>0</v>
      </c>
      <c r="H63" s="17">
        <f t="shared" si="27"/>
        <v>1280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25.52</v>
      </c>
      <c r="AE63" s="8">
        <f t="shared" si="11"/>
        <v>25.52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25.52</v>
      </c>
      <c r="AL63" s="8">
        <f t="shared" si="35"/>
        <v>218.95999999999998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218.95999999999998</v>
      </c>
      <c r="AT63" s="8">
        <v>24.67</v>
      </c>
      <c r="AU63" s="8">
        <v>24.67</v>
      </c>
      <c r="AW63" s="199">
        <v>25.52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25.52</v>
      </c>
      <c r="BD63" s="199">
        <v>25.52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25.52</v>
      </c>
      <c r="BL63" s="8">
        <f t="shared" si="21"/>
        <v>24.67</v>
      </c>
      <c r="BM63" s="8">
        <f t="shared" si="22"/>
        <v>24.67</v>
      </c>
      <c r="BN63" s="8">
        <f t="shared" si="23"/>
        <v>25.52</v>
      </c>
      <c r="BO63" s="8">
        <f t="shared" si="24"/>
        <v>25.52</v>
      </c>
      <c r="BP63" s="139">
        <f t="shared" si="25"/>
        <v>-0.84999999999999787</v>
      </c>
      <c r="BQ63" s="139">
        <f t="shared" si="26"/>
        <v>-0.84999999999999787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960</v>
      </c>
      <c r="G64" s="16">
        <f>'[3]25'!G66</f>
        <v>0</v>
      </c>
      <c r="H64" s="17">
        <f t="shared" si="27"/>
        <v>1280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25.52</v>
      </c>
      <c r="AE64" s="8">
        <f t="shared" si="11"/>
        <v>25.52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25.52</v>
      </c>
      <c r="AL64" s="8">
        <f t="shared" si="35"/>
        <v>218.95999999999998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218.95999999999998</v>
      </c>
      <c r="AT64" s="8">
        <v>24.67</v>
      </c>
      <c r="AU64" s="8">
        <v>24.67</v>
      </c>
      <c r="AW64" s="199">
        <v>25.52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25.52</v>
      </c>
      <c r="BD64" s="199">
        <v>25.52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25.52</v>
      </c>
      <c r="BL64" s="8">
        <f t="shared" si="21"/>
        <v>24.67</v>
      </c>
      <c r="BM64" s="8">
        <f t="shared" si="22"/>
        <v>24.67</v>
      </c>
      <c r="BN64" s="8">
        <f t="shared" si="23"/>
        <v>25.52</v>
      </c>
      <c r="BO64" s="8">
        <f t="shared" si="24"/>
        <v>25.52</v>
      </c>
      <c r="BP64" s="139">
        <f t="shared" si="25"/>
        <v>-0.84999999999999787</v>
      </c>
      <c r="BQ64" s="139">
        <f t="shared" si="26"/>
        <v>-0.84999999999999787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960</v>
      </c>
      <c r="G65" s="16">
        <f>'[3]25'!G67</f>
        <v>0</v>
      </c>
      <c r="H65" s="17">
        <f t="shared" si="27"/>
        <v>1280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25.52</v>
      </c>
      <c r="AE65" s="8">
        <f t="shared" si="11"/>
        <v>25.52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25.52</v>
      </c>
      <c r="AL65" s="8">
        <f t="shared" si="35"/>
        <v>218.95999999999998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218.95999999999998</v>
      </c>
      <c r="AT65" s="8">
        <v>24.67</v>
      </c>
      <c r="AU65" s="8">
        <v>24.67</v>
      </c>
      <c r="AW65" s="199">
        <v>25.52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25.52</v>
      </c>
      <c r="BD65" s="199">
        <v>25.52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25.52</v>
      </c>
      <c r="BL65" s="8">
        <f t="shared" si="21"/>
        <v>24.67</v>
      </c>
      <c r="BM65" s="8">
        <f t="shared" si="22"/>
        <v>24.67</v>
      </c>
      <c r="BN65" s="8">
        <f t="shared" si="23"/>
        <v>25.52</v>
      </c>
      <c r="BO65" s="8">
        <f t="shared" si="24"/>
        <v>25.52</v>
      </c>
      <c r="BP65" s="139">
        <f t="shared" si="25"/>
        <v>-0.84999999999999787</v>
      </c>
      <c r="BQ65" s="139">
        <f t="shared" si="26"/>
        <v>-0.84999999999999787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960</v>
      </c>
      <c r="G66" s="16">
        <f>'[3]25'!G68</f>
        <v>0</v>
      </c>
      <c r="H66" s="17">
        <f t="shared" si="27"/>
        <v>1280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25.52</v>
      </c>
      <c r="AE66" s="8">
        <f t="shared" si="11"/>
        <v>25.52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25.52</v>
      </c>
      <c r="AL66" s="8">
        <f t="shared" si="35"/>
        <v>218.95999999999998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218.95999999999998</v>
      </c>
      <c r="AT66" s="8">
        <v>24.67</v>
      </c>
      <c r="AU66" s="8">
        <v>24.67</v>
      </c>
      <c r="AW66" s="199">
        <v>25.52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25.52</v>
      </c>
      <c r="BD66" s="199">
        <v>25.52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25.52</v>
      </c>
      <c r="BL66" s="8">
        <f t="shared" si="21"/>
        <v>24.67</v>
      </c>
      <c r="BM66" s="8">
        <f t="shared" si="22"/>
        <v>24.67</v>
      </c>
      <c r="BN66" s="8">
        <f t="shared" si="23"/>
        <v>25.52</v>
      </c>
      <c r="BO66" s="8">
        <f t="shared" si="24"/>
        <v>25.52</v>
      </c>
      <c r="BP66" s="139">
        <f t="shared" si="25"/>
        <v>-0.84999999999999787</v>
      </c>
      <c r="BQ66" s="139">
        <f t="shared" si="26"/>
        <v>-0.84999999999999787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960</v>
      </c>
      <c r="G67" s="16">
        <f>'[3]25'!G69</f>
        <v>0</v>
      </c>
      <c r="H67" s="17">
        <f t="shared" si="27"/>
        <v>1280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25.52</v>
      </c>
      <c r="AE67" s="8">
        <f t="shared" si="11"/>
        <v>25.52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25.52</v>
      </c>
      <c r="AL67" s="8">
        <f t="shared" si="35"/>
        <v>218.95999999999998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218.95999999999998</v>
      </c>
      <c r="AT67" s="8">
        <v>24.67</v>
      </c>
      <c r="AU67" s="8">
        <v>24.67</v>
      </c>
      <c r="AW67" s="199">
        <v>25.52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25.52</v>
      </c>
      <c r="BD67" s="199">
        <v>25.52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25.52</v>
      </c>
      <c r="BL67" s="8">
        <f t="shared" si="21"/>
        <v>24.67</v>
      </c>
      <c r="BM67" s="8">
        <f t="shared" si="22"/>
        <v>24.67</v>
      </c>
      <c r="BN67" s="8">
        <f t="shared" si="23"/>
        <v>25.52</v>
      </c>
      <c r="BO67" s="8">
        <f t="shared" si="24"/>
        <v>25.52</v>
      </c>
      <c r="BP67" s="139">
        <f t="shared" si="25"/>
        <v>-0.84999999999999787</v>
      </c>
      <c r="BQ67" s="139">
        <f t="shared" si="26"/>
        <v>-0.84999999999999787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960</v>
      </c>
      <c r="G68" s="16">
        <f>'[3]25'!G70</f>
        <v>0</v>
      </c>
      <c r="H68" s="17">
        <f t="shared" si="27"/>
        <v>1280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25.52</v>
      </c>
      <c r="AE68" s="8">
        <f t="shared" ref="AE68:AE98" si="43">BD68</f>
        <v>25.52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25.52</v>
      </c>
      <c r="AL68" s="8">
        <f t="shared" si="35"/>
        <v>218.95999999999998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218.95999999999998</v>
      </c>
      <c r="AT68" s="8">
        <v>24.67</v>
      </c>
      <c r="AU68" s="8">
        <v>24.67</v>
      </c>
      <c r="AW68" s="199">
        <v>25.52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25.52</v>
      </c>
      <c r="BD68" s="199">
        <v>25.52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25.52</v>
      </c>
      <c r="BL68" s="8">
        <f t="shared" ref="BL68:BL98" si="53">AT68</f>
        <v>24.67</v>
      </c>
      <c r="BM68" s="8">
        <f t="shared" ref="BM68:BM98" si="54">AU68</f>
        <v>24.67</v>
      </c>
      <c r="BN68" s="8">
        <f t="shared" ref="BN68:BN98" si="55">BC68</f>
        <v>25.52</v>
      </c>
      <c r="BO68" s="8">
        <f t="shared" ref="BO68:BO98" si="56">BJ68</f>
        <v>25.52</v>
      </c>
      <c r="BP68" s="139">
        <f t="shared" ref="BP68:BP98" si="57">BL68-BN68</f>
        <v>-0.84999999999999787</v>
      </c>
      <c r="BQ68" s="139">
        <f t="shared" ref="BQ68:BQ98" si="58">BM68-BO68</f>
        <v>-0.84999999999999787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960</v>
      </c>
      <c r="G69" s="16">
        <f>'[3]25'!G71</f>
        <v>0</v>
      </c>
      <c r="H69" s="17">
        <f t="shared" ref="H69:H98" si="59">SUM(B69:G69)</f>
        <v>1280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25.52</v>
      </c>
      <c r="AE69" s="8">
        <f t="shared" si="43"/>
        <v>25.52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25.52</v>
      </c>
      <c r="AL69" s="8">
        <f t="shared" si="35"/>
        <v>218.95999999999998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218.95999999999998</v>
      </c>
      <c r="AT69" s="8">
        <v>24.67</v>
      </c>
      <c r="AU69" s="8">
        <v>24.67</v>
      </c>
      <c r="AW69" s="199">
        <v>25.52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25.52</v>
      </c>
      <c r="BD69" s="199">
        <v>25.52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25.52</v>
      </c>
      <c r="BL69" s="8">
        <f t="shared" si="53"/>
        <v>24.67</v>
      </c>
      <c r="BM69" s="8">
        <f t="shared" si="54"/>
        <v>24.67</v>
      </c>
      <c r="BN69" s="8">
        <f t="shared" si="55"/>
        <v>25.52</v>
      </c>
      <c r="BO69" s="8">
        <f t="shared" si="56"/>
        <v>25.52</v>
      </c>
      <c r="BP69" s="139">
        <f t="shared" si="57"/>
        <v>-0.84999999999999787</v>
      </c>
      <c r="BQ69" s="139">
        <f t="shared" si="58"/>
        <v>-0.84999999999999787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960</v>
      </c>
      <c r="G70" s="16">
        <f>'[3]25'!G72</f>
        <v>0</v>
      </c>
      <c r="H70" s="17">
        <f t="shared" si="59"/>
        <v>1280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25.52</v>
      </c>
      <c r="AE70" s="8">
        <f t="shared" si="43"/>
        <v>25.52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25.52</v>
      </c>
      <c r="AL70" s="8">
        <f t="shared" si="35"/>
        <v>218.95999999999998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218.95999999999998</v>
      </c>
      <c r="AT70" s="8">
        <v>24.67</v>
      </c>
      <c r="AU70" s="8">
        <v>24.67</v>
      </c>
      <c r="AW70" s="199">
        <v>25.52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25.52</v>
      </c>
      <c r="BD70" s="199">
        <v>25.52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25.52</v>
      </c>
      <c r="BL70" s="8">
        <f t="shared" si="53"/>
        <v>24.67</v>
      </c>
      <c r="BM70" s="8">
        <f t="shared" si="54"/>
        <v>24.67</v>
      </c>
      <c r="BN70" s="8">
        <f t="shared" si="55"/>
        <v>25.52</v>
      </c>
      <c r="BO70" s="8">
        <f t="shared" si="56"/>
        <v>25.52</v>
      </c>
      <c r="BP70" s="139">
        <f t="shared" si="57"/>
        <v>-0.84999999999999787</v>
      </c>
      <c r="BQ70" s="139">
        <f t="shared" si="58"/>
        <v>-0.84999999999999787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960</v>
      </c>
      <c r="G71" s="16">
        <f>'[3]25'!G73</f>
        <v>0</v>
      </c>
      <c r="H71" s="17">
        <f t="shared" si="59"/>
        <v>1280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25.52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25.52</v>
      </c>
      <c r="AE71" s="8">
        <f t="shared" si="43"/>
        <v>25.52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25.52</v>
      </c>
      <c r="AL71" s="8">
        <f t="shared" si="35"/>
        <v>218.95999999999998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218.95999999999998</v>
      </c>
      <c r="AT71" s="8">
        <v>24.67</v>
      </c>
      <c r="AU71" s="8">
        <v>24.67</v>
      </c>
      <c r="AW71" s="199">
        <v>25.52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25.52</v>
      </c>
      <c r="BD71" s="199">
        <v>25.52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25.52</v>
      </c>
      <c r="BL71" s="8">
        <f t="shared" si="53"/>
        <v>24.67</v>
      </c>
      <c r="BM71" s="8">
        <f t="shared" si="54"/>
        <v>24.67</v>
      </c>
      <c r="BN71" s="8">
        <f t="shared" si="55"/>
        <v>25.52</v>
      </c>
      <c r="BO71" s="8">
        <f t="shared" si="56"/>
        <v>25.52</v>
      </c>
      <c r="BP71" s="139">
        <f t="shared" si="57"/>
        <v>-0.84999999999999787</v>
      </c>
      <c r="BQ71" s="139">
        <f t="shared" si="58"/>
        <v>-0.84999999999999787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960</v>
      </c>
      <c r="G72" s="16">
        <f>'[3]25'!G74</f>
        <v>0</v>
      </c>
      <c r="H72" s="17">
        <f t="shared" si="59"/>
        <v>1280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25.52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25.52</v>
      </c>
      <c r="AE72" s="8">
        <f t="shared" si="43"/>
        <v>25.52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25.52</v>
      </c>
      <c r="AL72" s="8">
        <f t="shared" si="35"/>
        <v>218.95999999999998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218.95999999999998</v>
      </c>
      <c r="AT72" s="8">
        <v>24.67</v>
      </c>
      <c r="AU72" s="8">
        <v>24.67</v>
      </c>
      <c r="AW72" s="199">
        <v>25.52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25.52</v>
      </c>
      <c r="BD72" s="199">
        <v>25.52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25.52</v>
      </c>
      <c r="BL72" s="8">
        <f t="shared" si="53"/>
        <v>24.67</v>
      </c>
      <c r="BM72" s="8">
        <f t="shared" si="54"/>
        <v>24.67</v>
      </c>
      <c r="BN72" s="8">
        <f t="shared" si="55"/>
        <v>25.52</v>
      </c>
      <c r="BO72" s="8">
        <f t="shared" si="56"/>
        <v>25.52</v>
      </c>
      <c r="BP72" s="139">
        <f t="shared" si="57"/>
        <v>-0.84999999999999787</v>
      </c>
      <c r="BQ72" s="139">
        <f t="shared" si="58"/>
        <v>-0.84999999999999787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960</v>
      </c>
      <c r="G73" s="16">
        <f>'[3]25'!G75</f>
        <v>0</v>
      </c>
      <c r="H73" s="17">
        <f t="shared" si="59"/>
        <v>1280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25.52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25.52</v>
      </c>
      <c r="AE73" s="8">
        <f t="shared" si="43"/>
        <v>25.52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25.52</v>
      </c>
      <c r="AL73" s="8">
        <f t="shared" si="35"/>
        <v>218.95999999999998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218.95999999999998</v>
      </c>
      <c r="AT73" s="8">
        <v>24.67</v>
      </c>
      <c r="AU73" s="8">
        <v>24.67</v>
      </c>
      <c r="AW73" s="199">
        <v>25.52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25.52</v>
      </c>
      <c r="BD73" s="199">
        <v>25.52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25.52</v>
      </c>
      <c r="BL73" s="8">
        <f t="shared" si="53"/>
        <v>24.67</v>
      </c>
      <c r="BM73" s="8">
        <f t="shared" si="54"/>
        <v>24.67</v>
      </c>
      <c r="BN73" s="8">
        <f t="shared" si="55"/>
        <v>25.52</v>
      </c>
      <c r="BO73" s="8">
        <f t="shared" si="56"/>
        <v>25.52</v>
      </c>
      <c r="BP73" s="139">
        <f t="shared" si="57"/>
        <v>-0.84999999999999787</v>
      </c>
      <c r="BQ73" s="139">
        <f t="shared" si="58"/>
        <v>-0.84999999999999787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960</v>
      </c>
      <c r="G74" s="16">
        <f>'[3]25'!G76</f>
        <v>0</v>
      </c>
      <c r="H74" s="17">
        <f t="shared" si="59"/>
        <v>1280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25.52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25.52</v>
      </c>
      <c r="AE74" s="8">
        <f t="shared" si="43"/>
        <v>25.52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25.52</v>
      </c>
      <c r="AL74" s="8">
        <f t="shared" si="35"/>
        <v>218.95999999999998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218.95999999999998</v>
      </c>
      <c r="AT74" s="8">
        <v>24.67</v>
      </c>
      <c r="AU74" s="8">
        <v>24.67</v>
      </c>
      <c r="AW74" s="199">
        <v>25.52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25.52</v>
      </c>
      <c r="BD74" s="199">
        <v>25.52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25.52</v>
      </c>
      <c r="BL74" s="8">
        <f t="shared" si="53"/>
        <v>24.67</v>
      </c>
      <c r="BM74" s="8">
        <f t="shared" si="54"/>
        <v>24.67</v>
      </c>
      <c r="BN74" s="8">
        <f t="shared" si="55"/>
        <v>25.52</v>
      </c>
      <c r="BO74" s="8">
        <f t="shared" si="56"/>
        <v>25.52</v>
      </c>
      <c r="BP74" s="139">
        <f t="shared" si="57"/>
        <v>-0.84999999999999787</v>
      </c>
      <c r="BQ74" s="139">
        <f t="shared" si="58"/>
        <v>-0.84999999999999787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980</v>
      </c>
      <c r="G75" s="16">
        <f>'[3]25'!G77</f>
        <v>0</v>
      </c>
      <c r="H75" s="17">
        <f t="shared" si="59"/>
        <v>1300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23.2</v>
      </c>
      <c r="AE75" s="8">
        <f t="shared" si="43"/>
        <v>23.2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23.2</v>
      </c>
      <c r="AL75" s="8">
        <f t="shared" si="35"/>
        <v>223.60000000000002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223.60000000000002</v>
      </c>
      <c r="AT75" s="8">
        <v>22.43</v>
      </c>
      <c r="AU75" s="8">
        <v>22.43</v>
      </c>
      <c r="AW75" s="199">
        <v>23.2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23.2</v>
      </c>
      <c r="BD75" s="199">
        <v>23.2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23.2</v>
      </c>
      <c r="BL75" s="8">
        <f t="shared" si="53"/>
        <v>22.43</v>
      </c>
      <c r="BM75" s="8">
        <f t="shared" si="54"/>
        <v>22.43</v>
      </c>
      <c r="BN75" s="8">
        <f t="shared" si="55"/>
        <v>23.2</v>
      </c>
      <c r="BO75" s="8">
        <f t="shared" si="56"/>
        <v>23.2</v>
      </c>
      <c r="BP75" s="139">
        <f t="shared" si="57"/>
        <v>-0.76999999999999957</v>
      </c>
      <c r="BQ75" s="139">
        <f t="shared" si="58"/>
        <v>-0.76999999999999957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980</v>
      </c>
      <c r="G76" s="16">
        <f>'[3]25'!G78</f>
        <v>0</v>
      </c>
      <c r="H76" s="17">
        <f t="shared" si="59"/>
        <v>1300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23.2</v>
      </c>
      <c r="AE76" s="8">
        <f t="shared" si="43"/>
        <v>23.2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23.2</v>
      </c>
      <c r="AL76" s="8">
        <f t="shared" si="35"/>
        <v>223.60000000000002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223.60000000000002</v>
      </c>
      <c r="AT76" s="8">
        <v>22.43</v>
      </c>
      <c r="AU76" s="8">
        <v>22.43</v>
      </c>
      <c r="AW76" s="199">
        <v>23.2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23.2</v>
      </c>
      <c r="BD76" s="199">
        <v>23.2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23.2</v>
      </c>
      <c r="BL76" s="8">
        <f t="shared" si="53"/>
        <v>22.43</v>
      </c>
      <c r="BM76" s="8">
        <f t="shared" si="54"/>
        <v>22.43</v>
      </c>
      <c r="BN76" s="8">
        <f t="shared" si="55"/>
        <v>23.2</v>
      </c>
      <c r="BO76" s="8">
        <f t="shared" si="56"/>
        <v>23.2</v>
      </c>
      <c r="BP76" s="139">
        <f t="shared" si="57"/>
        <v>-0.76999999999999957</v>
      </c>
      <c r="BQ76" s="139">
        <f t="shared" si="58"/>
        <v>-0.76999999999999957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980</v>
      </c>
      <c r="G77" s="16">
        <f>'[3]25'!G79</f>
        <v>0</v>
      </c>
      <c r="H77" s="17">
        <f t="shared" si="59"/>
        <v>1300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23.2</v>
      </c>
      <c r="AE77" s="8">
        <f t="shared" si="43"/>
        <v>23.2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23.2</v>
      </c>
      <c r="AL77" s="8">
        <f t="shared" si="35"/>
        <v>223.60000000000002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223.60000000000002</v>
      </c>
      <c r="AT77" s="8">
        <v>22.43</v>
      </c>
      <c r="AU77" s="8">
        <v>22.43</v>
      </c>
      <c r="AW77" s="199">
        <v>23.2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23.2</v>
      </c>
      <c r="BD77" s="199">
        <v>23.2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23.2</v>
      </c>
      <c r="BL77" s="8">
        <f t="shared" si="53"/>
        <v>22.43</v>
      </c>
      <c r="BM77" s="8">
        <f t="shared" si="54"/>
        <v>22.43</v>
      </c>
      <c r="BN77" s="8">
        <f t="shared" si="55"/>
        <v>23.2</v>
      </c>
      <c r="BO77" s="8">
        <f t="shared" si="56"/>
        <v>23.2</v>
      </c>
      <c r="BP77" s="139">
        <f t="shared" si="57"/>
        <v>-0.76999999999999957</v>
      </c>
      <c r="BQ77" s="139">
        <f t="shared" si="58"/>
        <v>-0.76999999999999957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980</v>
      </c>
      <c r="G78" s="16">
        <f>'[3]25'!G80</f>
        <v>0</v>
      </c>
      <c r="H78" s="17">
        <f t="shared" si="59"/>
        <v>1300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23.2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23.2</v>
      </c>
      <c r="AE78" s="8">
        <f t="shared" si="43"/>
        <v>23.2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23.2</v>
      </c>
      <c r="AL78" s="8">
        <f t="shared" si="35"/>
        <v>223.60000000000002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223.60000000000002</v>
      </c>
      <c r="AT78" s="8">
        <v>22.43</v>
      </c>
      <c r="AU78" s="8">
        <v>22.43</v>
      </c>
      <c r="AW78" s="199">
        <v>23.2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23.2</v>
      </c>
      <c r="BD78" s="199">
        <v>23.2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23.2</v>
      </c>
      <c r="BL78" s="8">
        <f t="shared" si="53"/>
        <v>22.43</v>
      </c>
      <c r="BM78" s="8">
        <f t="shared" si="54"/>
        <v>22.43</v>
      </c>
      <c r="BN78" s="8">
        <f t="shared" si="55"/>
        <v>23.2</v>
      </c>
      <c r="BO78" s="8">
        <f t="shared" si="56"/>
        <v>23.2</v>
      </c>
      <c r="BP78" s="139">
        <f t="shared" si="57"/>
        <v>-0.76999999999999957</v>
      </c>
      <c r="BQ78" s="139">
        <f t="shared" si="58"/>
        <v>-0.76999999999999957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980</v>
      </c>
      <c r="G79" s="16">
        <f>'[3]25'!G81</f>
        <v>0</v>
      </c>
      <c r="H79" s="17">
        <f t="shared" si="59"/>
        <v>1300</v>
      </c>
      <c r="I79" s="15">
        <f>'[3]25'!J81</f>
        <v>280.22000000000003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280.22000000000003</v>
      </c>
      <c r="P79" s="18">
        <f>frq!C79</f>
        <v>1</v>
      </c>
      <c r="Q79" s="15">
        <f t="shared" si="33"/>
        <v>280.22000000000003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280.22000000000003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248.22000000000003</v>
      </c>
      <c r="AT79" s="8">
        <v>22.43</v>
      </c>
      <c r="AU79" s="8">
        <v>22.43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</v>
      </c>
      <c r="BL79" s="8">
        <f t="shared" si="53"/>
        <v>22.43</v>
      </c>
      <c r="BM79" s="8">
        <f t="shared" si="54"/>
        <v>22.43</v>
      </c>
      <c r="BN79" s="8">
        <f t="shared" si="55"/>
        <v>32</v>
      </c>
      <c r="BO79" s="8">
        <f t="shared" si="56"/>
        <v>0</v>
      </c>
      <c r="BP79" s="139">
        <f t="shared" si="57"/>
        <v>-9.57</v>
      </c>
      <c r="BQ79" s="139">
        <f t="shared" si="58"/>
        <v>22.43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980</v>
      </c>
      <c r="G80" s="16">
        <f>'[3]25'!G82</f>
        <v>0</v>
      </c>
      <c r="H80" s="17">
        <f t="shared" si="59"/>
        <v>1300</v>
      </c>
      <c r="I80" s="15">
        <f>'[3]25'!J82</f>
        <v>280.22000000000003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280.22000000000003</v>
      </c>
      <c r="P80" s="18">
        <f>frq!C80</f>
        <v>1</v>
      </c>
      <c r="Q80" s="15">
        <f t="shared" si="33"/>
        <v>280.22000000000003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280.22000000000003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248.22000000000003</v>
      </c>
      <c r="AT80" s="8">
        <v>22.43</v>
      </c>
      <c r="AU80" s="8">
        <v>22.43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22.43</v>
      </c>
      <c r="BM80" s="8">
        <f t="shared" si="54"/>
        <v>22.43</v>
      </c>
      <c r="BN80" s="8">
        <f t="shared" si="55"/>
        <v>32</v>
      </c>
      <c r="BO80" s="8">
        <f t="shared" si="56"/>
        <v>0</v>
      </c>
      <c r="BP80" s="139">
        <f t="shared" si="57"/>
        <v>-9.57</v>
      </c>
      <c r="BQ80" s="139">
        <f t="shared" si="58"/>
        <v>22.43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980</v>
      </c>
      <c r="G81" s="16">
        <f>'[3]25'!G83</f>
        <v>0</v>
      </c>
      <c r="H81" s="17">
        <f t="shared" si="59"/>
        <v>1300</v>
      </c>
      <c r="I81" s="15">
        <f>'[3]25'!J83</f>
        <v>310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31.77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31.77</v>
      </c>
      <c r="AE81" s="8">
        <f t="shared" si="43"/>
        <v>31.77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31.77</v>
      </c>
      <c r="AL81" s="8">
        <f t="shared" si="35"/>
        <v>246.46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246.46</v>
      </c>
      <c r="AT81" s="8">
        <v>30.71</v>
      </c>
      <c r="AU81" s="8">
        <v>30.71</v>
      </c>
      <c r="AW81" s="199">
        <v>31.77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31.77</v>
      </c>
      <c r="BD81" s="199">
        <v>31.77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31.77</v>
      </c>
      <c r="BL81" s="8">
        <f t="shared" si="53"/>
        <v>30.71</v>
      </c>
      <c r="BM81" s="8">
        <f t="shared" si="54"/>
        <v>30.71</v>
      </c>
      <c r="BN81" s="8">
        <f t="shared" si="55"/>
        <v>31.77</v>
      </c>
      <c r="BO81" s="8">
        <f t="shared" si="56"/>
        <v>31.77</v>
      </c>
      <c r="BP81" s="139">
        <f t="shared" si="57"/>
        <v>-1.0599999999999987</v>
      </c>
      <c r="BQ81" s="139">
        <f t="shared" si="58"/>
        <v>-1.0599999999999987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980</v>
      </c>
      <c r="G82" s="16">
        <f>'[3]25'!G84</f>
        <v>0</v>
      </c>
      <c r="H82" s="17">
        <f t="shared" si="59"/>
        <v>1300</v>
      </c>
      <c r="I82" s="15">
        <f>'[3]25'!J84</f>
        <v>310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31.77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31.77</v>
      </c>
      <c r="AE82" s="8">
        <f t="shared" si="43"/>
        <v>31.77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31.77</v>
      </c>
      <c r="AL82" s="8">
        <f t="shared" si="35"/>
        <v>246.46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246.46</v>
      </c>
      <c r="AT82" s="8">
        <v>30.71</v>
      </c>
      <c r="AU82" s="8">
        <v>30.71</v>
      </c>
      <c r="AW82" s="199">
        <v>31.77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31.77</v>
      </c>
      <c r="BD82" s="199">
        <v>31.77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31.77</v>
      </c>
      <c r="BL82" s="8">
        <f t="shared" si="53"/>
        <v>30.71</v>
      </c>
      <c r="BM82" s="8">
        <f t="shared" si="54"/>
        <v>30.71</v>
      </c>
      <c r="BN82" s="8">
        <f t="shared" si="55"/>
        <v>31.77</v>
      </c>
      <c r="BO82" s="8">
        <f t="shared" si="56"/>
        <v>31.77</v>
      </c>
      <c r="BP82" s="139">
        <f t="shared" si="57"/>
        <v>-1.0599999999999987</v>
      </c>
      <c r="BQ82" s="139">
        <f t="shared" si="58"/>
        <v>-1.0599999999999987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980</v>
      </c>
      <c r="G83" s="16">
        <f>'[3]25'!G85</f>
        <v>0</v>
      </c>
      <c r="H83" s="17">
        <f t="shared" si="59"/>
        <v>1300</v>
      </c>
      <c r="I83" s="15">
        <f>'[3]25'!J85</f>
        <v>280.22000000000003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280.22000000000003</v>
      </c>
      <c r="P83" s="18">
        <f>frq!C83</f>
        <v>1</v>
      </c>
      <c r="Q83" s="15">
        <f t="shared" si="33"/>
        <v>280.22000000000003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280.22000000000003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248.22000000000003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248.22000000000003</v>
      </c>
      <c r="AT83" s="8">
        <v>0</v>
      </c>
      <c r="AU83" s="8">
        <v>30.93</v>
      </c>
      <c r="AW83" s="199">
        <v>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0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30.93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-1.0700000000000003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980</v>
      </c>
      <c r="G84" s="16">
        <f>'[3]25'!G86</f>
        <v>0</v>
      </c>
      <c r="H84" s="17">
        <f t="shared" si="59"/>
        <v>1300</v>
      </c>
      <c r="I84" s="15">
        <f>'[3]25'!J86</f>
        <v>280.22000000000003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280.22000000000003</v>
      </c>
      <c r="P84" s="18">
        <f>frq!C84</f>
        <v>1</v>
      </c>
      <c r="Q84" s="15">
        <f t="shared" si="33"/>
        <v>280.22000000000003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280.22000000000003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248.22000000000003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248.22000000000003</v>
      </c>
      <c r="AT84" s="8">
        <v>0</v>
      </c>
      <c r="AU84" s="8">
        <v>30.93</v>
      </c>
      <c r="AW84" s="199">
        <v>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0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30.93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-1.0700000000000003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980</v>
      </c>
      <c r="G85" s="16">
        <f>'[3]25'!G87</f>
        <v>0</v>
      </c>
      <c r="H85" s="17">
        <f t="shared" si="59"/>
        <v>1300</v>
      </c>
      <c r="I85" s="15">
        <f>'[3]25'!J87</f>
        <v>280.22000000000003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280.22000000000003</v>
      </c>
      <c r="P85" s="18">
        <f>frq!C85</f>
        <v>1</v>
      </c>
      <c r="Q85" s="15">
        <f t="shared" si="33"/>
        <v>280.22000000000003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280.22000000000003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248.22000000000003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248.22000000000003</v>
      </c>
      <c r="AT85" s="8">
        <v>0</v>
      </c>
      <c r="AU85" s="8">
        <v>30.93</v>
      </c>
      <c r="AW85" s="199">
        <v>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0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30.93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-1.0700000000000003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980</v>
      </c>
      <c r="G86" s="16">
        <f>'[3]25'!G88</f>
        <v>0</v>
      </c>
      <c r="H86" s="17">
        <f t="shared" si="59"/>
        <v>1300</v>
      </c>
      <c r="I86" s="15">
        <f>'[3]25'!J88</f>
        <v>280.22000000000003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280.22000000000003</v>
      </c>
      <c r="P86" s="18">
        <f>frq!C86</f>
        <v>1</v>
      </c>
      <c r="Q86" s="15">
        <f t="shared" si="33"/>
        <v>280.22000000000003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280.22000000000003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248.22000000000003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248.22000000000003</v>
      </c>
      <c r="AT86" s="8">
        <v>0</v>
      </c>
      <c r="AU86" s="8">
        <v>30.93</v>
      </c>
      <c r="AW86" s="199">
        <v>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0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30.93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-1.0700000000000003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980</v>
      </c>
      <c r="G87" s="16">
        <f>'[3]25'!G89</f>
        <v>0</v>
      </c>
      <c r="H87" s="17">
        <f t="shared" si="59"/>
        <v>1300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10.89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10.89</v>
      </c>
      <c r="AE87" s="8">
        <f t="shared" si="43"/>
        <v>10.89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10.89</v>
      </c>
      <c r="AL87" s="8">
        <f t="shared" si="35"/>
        <v>248.22000000000003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248.22000000000003</v>
      </c>
      <c r="AT87" s="8">
        <v>10.53</v>
      </c>
      <c r="AU87" s="8">
        <v>10.53</v>
      </c>
      <c r="AW87" s="199">
        <v>10.89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10.89</v>
      </c>
      <c r="BD87" s="199">
        <v>10.89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10.89</v>
      </c>
      <c r="BL87" s="8">
        <f t="shared" si="53"/>
        <v>10.53</v>
      </c>
      <c r="BM87" s="8">
        <f t="shared" si="54"/>
        <v>10.53</v>
      </c>
      <c r="BN87" s="8">
        <f t="shared" si="55"/>
        <v>10.89</v>
      </c>
      <c r="BO87" s="8">
        <f t="shared" si="56"/>
        <v>10.89</v>
      </c>
      <c r="BP87" s="139">
        <f t="shared" si="57"/>
        <v>-0.36000000000000121</v>
      </c>
      <c r="BQ87" s="139">
        <f t="shared" si="58"/>
        <v>-0.36000000000000121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980</v>
      </c>
      <c r="G88" s="16">
        <f>'[3]25'!G90</f>
        <v>0</v>
      </c>
      <c r="H88" s="17">
        <f t="shared" si="59"/>
        <v>1300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10.89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10.89</v>
      </c>
      <c r="AE88" s="8">
        <f t="shared" si="43"/>
        <v>10.89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10.89</v>
      </c>
      <c r="AL88" s="8">
        <f t="shared" si="35"/>
        <v>248.22000000000003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248.22000000000003</v>
      </c>
      <c r="AT88" s="8">
        <v>10.53</v>
      </c>
      <c r="AU88" s="8">
        <v>10.53</v>
      </c>
      <c r="AW88" s="199">
        <v>10.89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10.89</v>
      </c>
      <c r="BD88" s="199">
        <v>10.89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10.89</v>
      </c>
      <c r="BL88" s="8">
        <f t="shared" si="53"/>
        <v>10.53</v>
      </c>
      <c r="BM88" s="8">
        <f t="shared" si="54"/>
        <v>10.53</v>
      </c>
      <c r="BN88" s="8">
        <f t="shared" si="55"/>
        <v>10.89</v>
      </c>
      <c r="BO88" s="8">
        <f t="shared" si="56"/>
        <v>10.89</v>
      </c>
      <c r="BP88" s="139">
        <f t="shared" si="57"/>
        <v>-0.36000000000000121</v>
      </c>
      <c r="BQ88" s="139">
        <f t="shared" si="58"/>
        <v>-0.36000000000000121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980</v>
      </c>
      <c r="G89" s="16">
        <f>'[3]25'!G91</f>
        <v>0</v>
      </c>
      <c r="H89" s="17">
        <f t="shared" si="59"/>
        <v>1300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23.2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23.2</v>
      </c>
      <c r="AE89" s="8">
        <f t="shared" si="43"/>
        <v>23.2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23.2</v>
      </c>
      <c r="AL89" s="8">
        <f t="shared" si="35"/>
        <v>223.60000000000002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223.60000000000002</v>
      </c>
      <c r="AT89" s="8">
        <v>22.43</v>
      </c>
      <c r="AU89" s="8">
        <v>22.43</v>
      </c>
      <c r="AW89" s="199">
        <v>23.2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23.2</v>
      </c>
      <c r="BD89" s="199">
        <v>23.2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23.2</v>
      </c>
      <c r="BL89" s="8">
        <f t="shared" si="53"/>
        <v>22.43</v>
      </c>
      <c r="BM89" s="8">
        <f t="shared" si="54"/>
        <v>22.43</v>
      </c>
      <c r="BN89" s="8">
        <f t="shared" si="55"/>
        <v>23.2</v>
      </c>
      <c r="BO89" s="8">
        <f t="shared" si="56"/>
        <v>23.2</v>
      </c>
      <c r="BP89" s="139">
        <f t="shared" si="57"/>
        <v>-0.76999999999999957</v>
      </c>
      <c r="BQ89" s="139">
        <f t="shared" si="58"/>
        <v>-0.76999999999999957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980</v>
      </c>
      <c r="G90" s="16">
        <f>'[3]25'!G92</f>
        <v>0</v>
      </c>
      <c r="H90" s="17">
        <f t="shared" si="59"/>
        <v>1300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23.2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23.2</v>
      </c>
      <c r="AE90" s="8">
        <f t="shared" si="43"/>
        <v>23.2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23.2</v>
      </c>
      <c r="AL90" s="8">
        <f t="shared" si="35"/>
        <v>223.60000000000002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223.60000000000002</v>
      </c>
      <c r="AT90" s="8">
        <v>22.43</v>
      </c>
      <c r="AU90" s="8">
        <v>22.43</v>
      </c>
      <c r="AW90" s="199">
        <v>23.2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23.2</v>
      </c>
      <c r="BD90" s="199">
        <v>23.2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23.2</v>
      </c>
      <c r="BL90" s="8">
        <f t="shared" si="53"/>
        <v>22.43</v>
      </c>
      <c r="BM90" s="8">
        <f t="shared" si="54"/>
        <v>22.43</v>
      </c>
      <c r="BN90" s="8">
        <f t="shared" si="55"/>
        <v>23.2</v>
      </c>
      <c r="BO90" s="8">
        <f t="shared" si="56"/>
        <v>23.2</v>
      </c>
      <c r="BP90" s="139">
        <f t="shared" si="57"/>
        <v>-0.76999999999999957</v>
      </c>
      <c r="BQ90" s="139">
        <f t="shared" si="58"/>
        <v>-0.76999999999999957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980</v>
      </c>
      <c r="G91" s="16">
        <f>'[3]25'!G93</f>
        <v>0</v>
      </c>
      <c r="H91" s="17">
        <f t="shared" si="59"/>
        <v>1300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23.2</v>
      </c>
      <c r="AE91" s="8">
        <f t="shared" si="43"/>
        <v>23.2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23.2</v>
      </c>
      <c r="AL91" s="8">
        <f t="shared" si="35"/>
        <v>223.60000000000002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223.60000000000002</v>
      </c>
      <c r="AT91" s="8">
        <v>22.43</v>
      </c>
      <c r="AU91" s="8">
        <v>22.43</v>
      </c>
      <c r="AW91" s="199">
        <v>23.2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23.2</v>
      </c>
      <c r="BD91" s="199">
        <v>23.2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23.2</v>
      </c>
      <c r="BL91" s="8">
        <f t="shared" si="53"/>
        <v>22.43</v>
      </c>
      <c r="BM91" s="8">
        <f t="shared" si="54"/>
        <v>22.43</v>
      </c>
      <c r="BN91" s="8">
        <f t="shared" si="55"/>
        <v>23.2</v>
      </c>
      <c r="BO91" s="8">
        <f t="shared" si="56"/>
        <v>23.2</v>
      </c>
      <c r="BP91" s="139">
        <f t="shared" si="57"/>
        <v>-0.76999999999999957</v>
      </c>
      <c r="BQ91" s="139">
        <f t="shared" si="58"/>
        <v>-0.76999999999999957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980</v>
      </c>
      <c r="G92" s="16">
        <f>'[3]25'!G94</f>
        <v>0</v>
      </c>
      <c r="H92" s="17">
        <f t="shared" si="59"/>
        <v>1300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23.2</v>
      </c>
      <c r="AE92" s="8">
        <f t="shared" si="43"/>
        <v>23.2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23.2</v>
      </c>
      <c r="AL92" s="8">
        <f t="shared" si="35"/>
        <v>223.60000000000002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223.60000000000002</v>
      </c>
      <c r="AT92" s="8">
        <v>22.43</v>
      </c>
      <c r="AU92" s="8">
        <v>22.43</v>
      </c>
      <c r="AW92" s="199">
        <v>23.2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23.2</v>
      </c>
      <c r="BD92" s="199">
        <v>23.2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23.2</v>
      </c>
      <c r="BL92" s="8">
        <f t="shared" si="53"/>
        <v>22.43</v>
      </c>
      <c r="BM92" s="8">
        <f t="shared" si="54"/>
        <v>22.43</v>
      </c>
      <c r="BN92" s="8">
        <f t="shared" si="55"/>
        <v>23.2</v>
      </c>
      <c r="BO92" s="8">
        <f t="shared" si="56"/>
        <v>23.2</v>
      </c>
      <c r="BP92" s="139">
        <f t="shared" si="57"/>
        <v>-0.76999999999999957</v>
      </c>
      <c r="BQ92" s="139">
        <f t="shared" si="58"/>
        <v>-0.76999999999999957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980</v>
      </c>
      <c r="G93" s="16">
        <f>'[3]25'!G95</f>
        <v>0</v>
      </c>
      <c r="H93" s="17">
        <f t="shared" si="59"/>
        <v>1300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23.2</v>
      </c>
      <c r="AE93" s="8">
        <f t="shared" si="43"/>
        <v>23.2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23.2</v>
      </c>
      <c r="AL93" s="8">
        <f t="shared" si="35"/>
        <v>223.60000000000002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223.60000000000002</v>
      </c>
      <c r="AT93" s="8">
        <v>22.43</v>
      </c>
      <c r="AU93" s="8">
        <v>22.43</v>
      </c>
      <c r="AW93" s="199">
        <v>23.2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23.2</v>
      </c>
      <c r="BD93" s="199">
        <v>23.2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23.2</v>
      </c>
      <c r="BL93" s="8">
        <f t="shared" si="53"/>
        <v>22.43</v>
      </c>
      <c r="BM93" s="8">
        <f t="shared" si="54"/>
        <v>22.43</v>
      </c>
      <c r="BN93" s="8">
        <f t="shared" si="55"/>
        <v>23.2</v>
      </c>
      <c r="BO93" s="8">
        <f t="shared" si="56"/>
        <v>23.2</v>
      </c>
      <c r="BP93" s="139">
        <f t="shared" si="57"/>
        <v>-0.76999999999999957</v>
      </c>
      <c r="BQ93" s="139">
        <f t="shared" si="58"/>
        <v>-0.76999999999999957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980</v>
      </c>
      <c r="G94" s="16">
        <f>'[3]25'!G96</f>
        <v>0</v>
      </c>
      <c r="H94" s="17">
        <f t="shared" si="59"/>
        <v>1300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23.2</v>
      </c>
      <c r="AE94" s="8">
        <f t="shared" si="43"/>
        <v>23.2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23.2</v>
      </c>
      <c r="AL94" s="8">
        <f t="shared" si="35"/>
        <v>223.60000000000002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223.60000000000002</v>
      </c>
      <c r="AT94" s="8">
        <v>22.43</v>
      </c>
      <c r="AU94" s="8">
        <v>22.43</v>
      </c>
      <c r="AW94" s="199">
        <v>23.2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23.2</v>
      </c>
      <c r="BD94" s="199">
        <v>23.2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23.2</v>
      </c>
      <c r="BL94" s="8">
        <f t="shared" si="53"/>
        <v>22.43</v>
      </c>
      <c r="BM94" s="8">
        <f t="shared" si="54"/>
        <v>22.43</v>
      </c>
      <c r="BN94" s="8">
        <f t="shared" si="55"/>
        <v>23.2</v>
      </c>
      <c r="BO94" s="8">
        <f t="shared" si="56"/>
        <v>23.2</v>
      </c>
      <c r="BP94" s="139">
        <f t="shared" si="57"/>
        <v>-0.76999999999999957</v>
      </c>
      <c r="BQ94" s="139">
        <f t="shared" si="58"/>
        <v>-0.76999999999999957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980</v>
      </c>
      <c r="G95" s="16">
        <f>'[3]25'!G97</f>
        <v>0</v>
      </c>
      <c r="H95" s="17">
        <f t="shared" si="59"/>
        <v>1300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23.2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23.2</v>
      </c>
      <c r="AE95" s="8">
        <f t="shared" si="43"/>
        <v>23.2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23.2</v>
      </c>
      <c r="AL95" s="8">
        <f t="shared" si="35"/>
        <v>223.60000000000002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223.60000000000002</v>
      </c>
      <c r="AT95" s="8">
        <v>22.43</v>
      </c>
      <c r="AU95" s="8">
        <v>22.43</v>
      </c>
      <c r="AW95" s="199">
        <v>23.2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23.2</v>
      </c>
      <c r="BD95" s="199">
        <v>23.2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23.2</v>
      </c>
      <c r="BL95" s="8">
        <f t="shared" si="53"/>
        <v>22.43</v>
      </c>
      <c r="BM95" s="8">
        <f t="shared" si="54"/>
        <v>22.43</v>
      </c>
      <c r="BN95" s="8">
        <f t="shared" si="55"/>
        <v>23.2</v>
      </c>
      <c r="BO95" s="8">
        <f t="shared" si="56"/>
        <v>23.2</v>
      </c>
      <c r="BP95" s="139">
        <f t="shared" si="57"/>
        <v>-0.76999999999999957</v>
      </c>
      <c r="BQ95" s="139">
        <f t="shared" si="58"/>
        <v>-0.76999999999999957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980</v>
      </c>
      <c r="G96" s="16">
        <f>'[3]25'!G98</f>
        <v>0</v>
      </c>
      <c r="H96" s="17">
        <f t="shared" si="59"/>
        <v>1300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23.2</v>
      </c>
      <c r="AE96" s="8">
        <f t="shared" si="43"/>
        <v>23.2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23.2</v>
      </c>
      <c r="AL96" s="8">
        <f t="shared" si="35"/>
        <v>223.60000000000002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223.60000000000002</v>
      </c>
      <c r="AT96" s="8">
        <v>22.43</v>
      </c>
      <c r="AU96" s="8">
        <v>22.43</v>
      </c>
      <c r="AW96" s="199">
        <v>23.2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23.2</v>
      </c>
      <c r="BD96" s="199">
        <v>23.2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23.2</v>
      </c>
      <c r="BL96" s="8">
        <f t="shared" si="53"/>
        <v>22.43</v>
      </c>
      <c r="BM96" s="8">
        <f t="shared" si="54"/>
        <v>22.43</v>
      </c>
      <c r="BN96" s="8">
        <f t="shared" si="55"/>
        <v>23.2</v>
      </c>
      <c r="BO96" s="8">
        <f t="shared" si="56"/>
        <v>23.2</v>
      </c>
      <c r="BP96" s="139">
        <f t="shared" si="57"/>
        <v>-0.76999999999999957</v>
      </c>
      <c r="BQ96" s="139">
        <f t="shared" si="58"/>
        <v>-0.76999999999999957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980</v>
      </c>
      <c r="G97" s="16">
        <f>'[3]25'!G99</f>
        <v>0</v>
      </c>
      <c r="H97" s="17">
        <f t="shared" si="59"/>
        <v>1300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23.2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23.2</v>
      </c>
      <c r="AE97" s="8">
        <f t="shared" si="43"/>
        <v>23.2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23.2</v>
      </c>
      <c r="AL97" s="8">
        <f t="shared" si="35"/>
        <v>223.60000000000002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223.60000000000002</v>
      </c>
      <c r="AT97" s="8">
        <v>22.43</v>
      </c>
      <c r="AU97" s="8">
        <v>22.43</v>
      </c>
      <c r="AW97" s="199">
        <v>23.2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23.2</v>
      </c>
      <c r="BD97" s="199">
        <v>23.2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23.2</v>
      </c>
      <c r="BL97" s="8">
        <f t="shared" si="53"/>
        <v>22.43</v>
      </c>
      <c r="BM97" s="8">
        <f t="shared" si="54"/>
        <v>22.43</v>
      </c>
      <c r="BN97" s="8">
        <f t="shared" si="55"/>
        <v>23.2</v>
      </c>
      <c r="BO97" s="8">
        <f t="shared" si="56"/>
        <v>23.2</v>
      </c>
      <c r="BP97" s="139">
        <f t="shared" si="57"/>
        <v>-0.76999999999999957</v>
      </c>
      <c r="BQ97" s="139">
        <f t="shared" si="58"/>
        <v>-0.76999999999999957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980</v>
      </c>
      <c r="G98" s="16">
        <f>'[3]25'!G100</f>
        <v>0</v>
      </c>
      <c r="H98" s="17">
        <f t="shared" si="59"/>
        <v>1300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23.2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23.2</v>
      </c>
      <c r="AE98" s="8">
        <f t="shared" si="43"/>
        <v>23.2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23.2</v>
      </c>
      <c r="AL98" s="8">
        <f t="shared" si="35"/>
        <v>223.60000000000002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223.60000000000002</v>
      </c>
      <c r="AT98" s="8">
        <v>22.43</v>
      </c>
      <c r="AU98" s="8">
        <v>22.43</v>
      </c>
      <c r="AW98" s="199">
        <v>23.2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23.2</v>
      </c>
      <c r="BD98" s="199">
        <v>23.2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23.2</v>
      </c>
      <c r="BL98" s="8">
        <f t="shared" si="53"/>
        <v>22.43</v>
      </c>
      <c r="BM98" s="8">
        <f t="shared" si="54"/>
        <v>22.43</v>
      </c>
      <c r="BN98" s="8">
        <f t="shared" si="55"/>
        <v>23.2</v>
      </c>
      <c r="BO98" s="8">
        <f t="shared" si="56"/>
        <v>23.2</v>
      </c>
      <c r="BP98" s="139">
        <f t="shared" si="57"/>
        <v>-0.76999999999999957</v>
      </c>
      <c r="BQ98" s="139">
        <f t="shared" si="58"/>
        <v>-0.76999999999999957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6.5153300000000014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6.5153300000000014</v>
      </c>
      <c r="P99" s="15">
        <f t="shared" si="62"/>
        <v>2.4E-2</v>
      </c>
      <c r="Q99" s="15">
        <f t="shared" si="62"/>
        <v>6.5153300000000014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6.5153300000000014</v>
      </c>
      <c r="X99" s="15">
        <f t="shared" si="62"/>
        <v>0.60421499999999961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0.60421499999999961</v>
      </c>
      <c r="AE99" s="15">
        <f t="shared" si="62"/>
        <v>0.62021499999999963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0.62021499999999963</v>
      </c>
      <c r="AL99" s="15">
        <f t="shared" si="62"/>
        <v>5.2908999999999997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5.2908999999999997</v>
      </c>
      <c r="AS99" s="15">
        <f t="shared" si="62"/>
        <v>0</v>
      </c>
      <c r="AT99" s="15">
        <f t="shared" si="62"/>
        <v>0.58053999999999961</v>
      </c>
      <c r="AU99" s="15">
        <f t="shared" si="62"/>
        <v>0.61146999999999951</v>
      </c>
      <c r="AV99" s="15">
        <f t="shared" si="62"/>
        <v>0</v>
      </c>
      <c r="AW99" s="15">
        <f t="shared" si="62"/>
        <v>0.60421499999999961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0.60421499999999961</v>
      </c>
      <c r="BD99" s="15">
        <f t="shared" si="62"/>
        <v>0.62021499999999963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0.62021499999999963</v>
      </c>
      <c r="BK99" s="15"/>
      <c r="BL99" s="15">
        <f t="shared" si="63"/>
        <v>0.58053999999999961</v>
      </c>
      <c r="BM99" s="15">
        <f t="shared" si="63"/>
        <v>0.61146999999999951</v>
      </c>
      <c r="BN99" s="15">
        <f t="shared" si="63"/>
        <v>0.60421499999999961</v>
      </c>
      <c r="BO99" s="15">
        <f t="shared" si="63"/>
        <v>0.62021499999999963</v>
      </c>
      <c r="BP99" s="15">
        <f t="shared" si="63"/>
        <v>-2.3674999999999946E-2</v>
      </c>
      <c r="BQ99" s="15">
        <f t="shared" si="63"/>
        <v>-8.7449999999999542E-3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45194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154</v>
      </c>
      <c r="E3">
        <f>PPCL!N3</f>
        <v>0</v>
      </c>
      <c r="F3">
        <f>B3+C3</f>
        <v>265</v>
      </c>
      <c r="G3">
        <f>D3+E3</f>
        <v>154</v>
      </c>
      <c r="H3" s="112"/>
      <c r="I3">
        <f>BRPL_EOD!AE3+BRPL_EOD!AF3</f>
        <v>35.25</v>
      </c>
      <c r="J3">
        <f>BYPL_EOD!AE3+BYPL_EOD!AF3</f>
        <v>22.27</v>
      </c>
      <c r="K3">
        <f>MES_EOD!AE3+MES_EOD!AF3</f>
        <v>7.42</v>
      </c>
      <c r="L3">
        <f>NDMC_EOD!AE3+NDMC_EOD!AF3</f>
        <v>41.75</v>
      </c>
      <c r="M3">
        <f>TPDDL_EOD!AE3+TPDDL_EOD!AF3</f>
        <v>47.31</v>
      </c>
      <c r="N3">
        <f t="shared" ref="N3:N66" si="0">SUM(I3:M3)</f>
        <v>154</v>
      </c>
      <c r="O3" s="112">
        <f t="shared" ref="O3:O66" si="1">G3-N3</f>
        <v>0</v>
      </c>
      <c r="P3">
        <v>35.25</v>
      </c>
      <c r="Q3">
        <v>22.27</v>
      </c>
      <c r="R3">
        <v>7.42</v>
      </c>
      <c r="S3">
        <v>41.75</v>
      </c>
      <c r="T3">
        <v>47.31</v>
      </c>
      <c r="U3" s="114">
        <f t="shared" ref="U3:U66" si="2">SUM(P3:T3)</f>
        <v>154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265</v>
      </c>
      <c r="G4">
        <f t="shared" ref="G4:G67" si="5">D4+E4</f>
        <v>154</v>
      </c>
      <c r="H4" s="112"/>
      <c r="I4">
        <f>BRPL_EOD!AE4+BRPL_EOD!AF4</f>
        <v>35.25</v>
      </c>
      <c r="J4">
        <f>BYPL_EOD!AE4+BYPL_EOD!AF4</f>
        <v>22.27</v>
      </c>
      <c r="K4">
        <f>MES_EOD!AE4+MES_EOD!AF4</f>
        <v>7.42</v>
      </c>
      <c r="L4">
        <f>NDMC_EOD!AE4+NDMC_EOD!AF4</f>
        <v>41.75</v>
      </c>
      <c r="M4">
        <f>TPDDL_EOD!AE4+TPDDL_EOD!AF4</f>
        <v>47.31</v>
      </c>
      <c r="N4">
        <f t="shared" si="0"/>
        <v>154</v>
      </c>
      <c r="O4" s="112">
        <f t="shared" si="1"/>
        <v>0</v>
      </c>
      <c r="P4">
        <v>35.25</v>
      </c>
      <c r="Q4">
        <v>22.27</v>
      </c>
      <c r="R4">
        <v>7.42</v>
      </c>
      <c r="S4">
        <v>41.75</v>
      </c>
      <c r="T4">
        <v>47.31</v>
      </c>
      <c r="U4" s="114">
        <f t="shared" si="2"/>
        <v>154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265</v>
      </c>
      <c r="G5">
        <f t="shared" si="5"/>
        <v>154</v>
      </c>
      <c r="H5" s="112"/>
      <c r="I5">
        <f>BRPL_EOD!AE5+BRPL_EOD!AF5</f>
        <v>35.25</v>
      </c>
      <c r="J5">
        <f>BYPL_EOD!AE5+BYPL_EOD!AF5</f>
        <v>22.27</v>
      </c>
      <c r="K5">
        <f>MES_EOD!AE5+MES_EOD!AF5</f>
        <v>7.42</v>
      </c>
      <c r="L5">
        <f>NDMC_EOD!AE5+NDMC_EOD!AF5</f>
        <v>41.75</v>
      </c>
      <c r="M5">
        <f>TPDDL_EOD!AE5+TPDDL_EOD!AF5</f>
        <v>47.31</v>
      </c>
      <c r="N5">
        <f t="shared" si="0"/>
        <v>154</v>
      </c>
      <c r="O5" s="112">
        <f t="shared" si="1"/>
        <v>0</v>
      </c>
      <c r="P5">
        <v>35.25</v>
      </c>
      <c r="Q5">
        <v>22.27</v>
      </c>
      <c r="R5">
        <v>7.42</v>
      </c>
      <c r="S5">
        <v>41.75</v>
      </c>
      <c r="T5">
        <v>47.31</v>
      </c>
      <c r="U5" s="114">
        <f t="shared" si="2"/>
        <v>154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35.25</v>
      </c>
      <c r="J6">
        <f>BYPL_EOD!AE6+BYPL_EOD!AF6</f>
        <v>22.27</v>
      </c>
      <c r="K6">
        <f>MES_EOD!AE6+MES_EOD!AF6</f>
        <v>7.42</v>
      </c>
      <c r="L6">
        <f>NDMC_EOD!AE6+NDMC_EOD!AF6</f>
        <v>41.75</v>
      </c>
      <c r="M6">
        <f>TPDDL_EOD!AE6+TPDDL_EOD!AF6</f>
        <v>47.31</v>
      </c>
      <c r="N6">
        <f t="shared" si="0"/>
        <v>154</v>
      </c>
      <c r="O6" s="112">
        <f t="shared" si="1"/>
        <v>0</v>
      </c>
      <c r="P6">
        <v>35.25</v>
      </c>
      <c r="Q6">
        <v>22.27</v>
      </c>
      <c r="R6">
        <v>7.42</v>
      </c>
      <c r="S6">
        <v>41.75</v>
      </c>
      <c r="T6">
        <v>47.31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35.25</v>
      </c>
      <c r="J7">
        <f>BYPL_EOD!AE7+BYPL_EOD!AF7</f>
        <v>22.27</v>
      </c>
      <c r="K7">
        <f>MES_EOD!AE7+MES_EOD!AF7</f>
        <v>7.42</v>
      </c>
      <c r="L7">
        <f>NDMC_EOD!AE7+NDMC_EOD!AF7</f>
        <v>41.75</v>
      </c>
      <c r="M7">
        <f>TPDDL_EOD!AE7+TPDDL_EOD!AF7</f>
        <v>47.31</v>
      </c>
      <c r="N7">
        <f t="shared" si="0"/>
        <v>154</v>
      </c>
      <c r="O7" s="112">
        <f t="shared" si="1"/>
        <v>0</v>
      </c>
      <c r="P7">
        <v>35.25</v>
      </c>
      <c r="Q7">
        <v>22.27</v>
      </c>
      <c r="R7">
        <v>7.42</v>
      </c>
      <c r="S7">
        <v>41.75</v>
      </c>
      <c r="T7">
        <v>47.31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35.25</v>
      </c>
      <c r="J8">
        <f>BYPL_EOD!AE8+BYPL_EOD!AF8</f>
        <v>22.27</v>
      </c>
      <c r="K8">
        <f>MES_EOD!AE8+MES_EOD!AF8</f>
        <v>7.42</v>
      </c>
      <c r="L8">
        <f>NDMC_EOD!AE8+NDMC_EOD!AF8</f>
        <v>41.75</v>
      </c>
      <c r="M8">
        <f>TPDDL_EOD!AE8+TPDDL_EOD!AF8</f>
        <v>47.31</v>
      </c>
      <c r="N8">
        <f t="shared" si="0"/>
        <v>154</v>
      </c>
      <c r="O8" s="112">
        <f t="shared" si="1"/>
        <v>0</v>
      </c>
      <c r="P8">
        <v>35.25</v>
      </c>
      <c r="Q8">
        <v>22.27</v>
      </c>
      <c r="R8">
        <v>7.42</v>
      </c>
      <c r="S8">
        <v>41.75</v>
      </c>
      <c r="T8">
        <v>47.31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35.25</v>
      </c>
      <c r="J9">
        <f>BYPL_EOD!AE9+BYPL_EOD!AF9</f>
        <v>22.27</v>
      </c>
      <c r="K9">
        <f>MES_EOD!AE9+MES_EOD!AF9</f>
        <v>7.42</v>
      </c>
      <c r="L9">
        <f>NDMC_EOD!AE9+NDMC_EOD!AF9</f>
        <v>41.75</v>
      </c>
      <c r="M9">
        <f>TPDDL_EOD!AE9+TPDDL_EOD!AF9</f>
        <v>47.31</v>
      </c>
      <c r="N9">
        <f t="shared" si="0"/>
        <v>154</v>
      </c>
      <c r="O9" s="112">
        <f t="shared" si="1"/>
        <v>0</v>
      </c>
      <c r="P9">
        <v>35.25</v>
      </c>
      <c r="Q9">
        <v>22.27</v>
      </c>
      <c r="R9">
        <v>7.42</v>
      </c>
      <c r="S9">
        <v>41.75</v>
      </c>
      <c r="T9">
        <v>47.31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35.25</v>
      </c>
      <c r="J10">
        <f>BYPL_EOD!AE10+BYPL_EOD!AF10</f>
        <v>22.27</v>
      </c>
      <c r="K10">
        <f>MES_EOD!AE10+MES_EOD!AF10</f>
        <v>7.42</v>
      </c>
      <c r="L10">
        <f>NDMC_EOD!AE10+NDMC_EOD!AF10</f>
        <v>41.75</v>
      </c>
      <c r="M10">
        <f>TPDDL_EOD!AE10+TPDDL_EOD!AF10</f>
        <v>47.31</v>
      </c>
      <c r="N10">
        <f t="shared" si="0"/>
        <v>154</v>
      </c>
      <c r="O10" s="112">
        <f t="shared" si="1"/>
        <v>0</v>
      </c>
      <c r="P10">
        <v>35.25</v>
      </c>
      <c r="Q10">
        <v>22.27</v>
      </c>
      <c r="R10">
        <v>7.42</v>
      </c>
      <c r="S10">
        <v>41.75</v>
      </c>
      <c r="T10">
        <v>47.31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34.799999999999997</v>
      </c>
      <c r="J11">
        <f>BYPL_EOD!AE11+BYPL_EOD!AF11</f>
        <v>21.98</v>
      </c>
      <c r="K11">
        <f>MES_EOD!AE11+MES_EOD!AF11</f>
        <v>7.33</v>
      </c>
      <c r="L11">
        <f>NDMC_EOD!AE11+NDMC_EOD!AF11</f>
        <v>41.2</v>
      </c>
      <c r="M11">
        <f>TPDDL_EOD!AE11+TPDDL_EOD!AF11</f>
        <v>46.7</v>
      </c>
      <c r="N11">
        <f t="shared" si="0"/>
        <v>152.01</v>
      </c>
      <c r="O11" s="112">
        <f t="shared" si="1"/>
        <v>-9.9999999999909051E-3</v>
      </c>
      <c r="P11">
        <v>34.79771067692915</v>
      </c>
      <c r="Q11">
        <v>21.978554042497205</v>
      </c>
      <c r="R11">
        <v>7.3295177948819159</v>
      </c>
      <c r="S11">
        <v>41.197289651996584</v>
      </c>
      <c r="T11">
        <v>46.696927833695156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34.799999999999997</v>
      </c>
      <c r="J12">
        <f>BYPL_EOD!AE12+BYPL_EOD!AF12</f>
        <v>21.98</v>
      </c>
      <c r="K12">
        <f>MES_EOD!AE12+MES_EOD!AF12</f>
        <v>7.33</v>
      </c>
      <c r="L12">
        <f>NDMC_EOD!AE12+NDMC_EOD!AF12</f>
        <v>41.2</v>
      </c>
      <c r="M12">
        <f>TPDDL_EOD!AE12+TPDDL_EOD!AF12</f>
        <v>46.7</v>
      </c>
      <c r="N12">
        <f t="shared" si="0"/>
        <v>152.01</v>
      </c>
      <c r="O12" s="112">
        <f t="shared" si="1"/>
        <v>-9.9999999999909051E-3</v>
      </c>
      <c r="P12">
        <v>34.79771067692915</v>
      </c>
      <c r="Q12">
        <v>21.978554042497205</v>
      </c>
      <c r="R12">
        <v>7.3295177948819159</v>
      </c>
      <c r="S12">
        <v>41.197289651996584</v>
      </c>
      <c r="T12">
        <v>46.696927833695156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34.799999999999997</v>
      </c>
      <c r="J13">
        <f>BYPL_EOD!AE13+BYPL_EOD!AF13</f>
        <v>21.98</v>
      </c>
      <c r="K13">
        <f>MES_EOD!AE13+MES_EOD!AF13</f>
        <v>7.33</v>
      </c>
      <c r="L13">
        <f>NDMC_EOD!AE13+NDMC_EOD!AF13</f>
        <v>41.2</v>
      </c>
      <c r="M13">
        <f>TPDDL_EOD!AE13+TPDDL_EOD!AF13</f>
        <v>46.7</v>
      </c>
      <c r="N13">
        <f t="shared" si="0"/>
        <v>152.01</v>
      </c>
      <c r="O13" s="112">
        <f t="shared" si="1"/>
        <v>-9.9999999999909051E-3</v>
      </c>
      <c r="P13">
        <v>34.79771067692915</v>
      </c>
      <c r="Q13">
        <v>21.978554042497205</v>
      </c>
      <c r="R13">
        <v>7.3295177948819159</v>
      </c>
      <c r="S13">
        <v>41.197289651996584</v>
      </c>
      <c r="T13">
        <v>46.696927833695156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34.799999999999997</v>
      </c>
      <c r="J14">
        <f>BYPL_EOD!AE14+BYPL_EOD!AF14</f>
        <v>21.98</v>
      </c>
      <c r="K14">
        <f>MES_EOD!AE14+MES_EOD!AF14</f>
        <v>7.33</v>
      </c>
      <c r="L14">
        <f>NDMC_EOD!AE14+NDMC_EOD!AF14</f>
        <v>41.2</v>
      </c>
      <c r="M14">
        <f>TPDDL_EOD!AE14+TPDDL_EOD!AF14</f>
        <v>46.7</v>
      </c>
      <c r="N14">
        <f t="shared" si="0"/>
        <v>152.01</v>
      </c>
      <c r="O14" s="112">
        <f t="shared" si="1"/>
        <v>-9.9999999999909051E-3</v>
      </c>
      <c r="P14">
        <v>34.79771067692915</v>
      </c>
      <c r="Q14">
        <v>21.978554042497205</v>
      </c>
      <c r="R14">
        <v>7.3295177948819159</v>
      </c>
      <c r="S14">
        <v>41.197289651996584</v>
      </c>
      <c r="T14">
        <v>46.696927833695156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12"/>
      <c r="I15">
        <f>BRPL_EOD!AE15+BRPL_EOD!AF15</f>
        <v>34.799999999999997</v>
      </c>
      <c r="J15">
        <f>BYPL_EOD!AE15+BYPL_EOD!AF15</f>
        <v>21.98</v>
      </c>
      <c r="K15">
        <f>MES_EOD!AE15+MES_EOD!AF15</f>
        <v>7.33</v>
      </c>
      <c r="L15">
        <f>NDMC_EOD!AE15+NDMC_EOD!AF15</f>
        <v>41.2</v>
      </c>
      <c r="M15">
        <f>TPDDL_EOD!AE15+TPDDL_EOD!AF15</f>
        <v>46.7</v>
      </c>
      <c r="N15">
        <f t="shared" si="0"/>
        <v>152.01</v>
      </c>
      <c r="O15" s="112">
        <f t="shared" si="1"/>
        <v>-9.9999999999909051E-3</v>
      </c>
      <c r="P15">
        <v>34.79771067692915</v>
      </c>
      <c r="Q15">
        <v>21.978554042497205</v>
      </c>
      <c r="R15">
        <v>7.3295177948819159</v>
      </c>
      <c r="S15">
        <v>41.197289651996584</v>
      </c>
      <c r="T15">
        <v>46.696927833695156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12"/>
      <c r="I16">
        <f>BRPL_EOD!AE16+BRPL_EOD!AF16</f>
        <v>34.799999999999997</v>
      </c>
      <c r="J16">
        <f>BYPL_EOD!AE16+BYPL_EOD!AF16</f>
        <v>21.98</v>
      </c>
      <c r="K16">
        <f>MES_EOD!AE16+MES_EOD!AF16</f>
        <v>7.33</v>
      </c>
      <c r="L16">
        <f>NDMC_EOD!AE16+NDMC_EOD!AF16</f>
        <v>41.2</v>
      </c>
      <c r="M16">
        <f>TPDDL_EOD!AE16+TPDDL_EOD!AF16</f>
        <v>46.7</v>
      </c>
      <c r="N16">
        <f t="shared" si="0"/>
        <v>152.01</v>
      </c>
      <c r="O16" s="112">
        <f t="shared" si="1"/>
        <v>-9.9999999999909051E-3</v>
      </c>
      <c r="P16">
        <v>34.79771067692915</v>
      </c>
      <c r="Q16">
        <v>21.978554042497205</v>
      </c>
      <c r="R16">
        <v>7.3295177948819159</v>
      </c>
      <c r="S16">
        <v>41.197289651996584</v>
      </c>
      <c r="T16">
        <v>46.696927833695156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35.25</v>
      </c>
      <c r="J17">
        <f>BYPL_EOD!AE17+BYPL_EOD!AF17</f>
        <v>22.27</v>
      </c>
      <c r="K17">
        <f>MES_EOD!AE17+MES_EOD!AF17</f>
        <v>7.42</v>
      </c>
      <c r="L17">
        <f>NDMC_EOD!AE17+NDMC_EOD!AF17</f>
        <v>41.75</v>
      </c>
      <c r="M17">
        <f>TPDDL_EOD!AE17+TPDDL_EOD!AF17</f>
        <v>47.31</v>
      </c>
      <c r="N17">
        <f t="shared" si="0"/>
        <v>154</v>
      </c>
      <c r="O17" s="112">
        <f t="shared" si="1"/>
        <v>0</v>
      </c>
      <c r="P17">
        <v>35.25</v>
      </c>
      <c r="Q17">
        <v>22.27</v>
      </c>
      <c r="R17">
        <v>7.42</v>
      </c>
      <c r="S17">
        <v>41.75</v>
      </c>
      <c r="T17">
        <v>47.31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35.25</v>
      </c>
      <c r="J18">
        <f>BYPL_EOD!AE18+BYPL_EOD!AF18</f>
        <v>22.27</v>
      </c>
      <c r="K18">
        <f>MES_EOD!AE18+MES_EOD!AF18</f>
        <v>7.42</v>
      </c>
      <c r="L18">
        <f>NDMC_EOD!AE18+NDMC_EOD!AF18</f>
        <v>41.75</v>
      </c>
      <c r="M18">
        <f>TPDDL_EOD!AE18+TPDDL_EOD!AF18</f>
        <v>47.31</v>
      </c>
      <c r="N18">
        <f t="shared" si="0"/>
        <v>154</v>
      </c>
      <c r="O18" s="112">
        <f t="shared" si="1"/>
        <v>0</v>
      </c>
      <c r="P18">
        <v>35.25</v>
      </c>
      <c r="Q18">
        <v>22.27</v>
      </c>
      <c r="R18">
        <v>7.42</v>
      </c>
      <c r="S18">
        <v>41.75</v>
      </c>
      <c r="T18">
        <v>47.31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35.25</v>
      </c>
      <c r="J19">
        <f>BYPL_EOD!AE19+BYPL_EOD!AF19</f>
        <v>22.27</v>
      </c>
      <c r="K19">
        <f>MES_EOD!AE19+MES_EOD!AF19</f>
        <v>7.42</v>
      </c>
      <c r="L19">
        <f>NDMC_EOD!AE19+NDMC_EOD!AF19</f>
        <v>41.75</v>
      </c>
      <c r="M19">
        <f>TPDDL_EOD!AE19+TPDDL_EOD!AF19</f>
        <v>47.31</v>
      </c>
      <c r="N19">
        <f t="shared" si="0"/>
        <v>154</v>
      </c>
      <c r="O19" s="112">
        <f t="shared" si="1"/>
        <v>0</v>
      </c>
      <c r="P19">
        <v>35.25</v>
      </c>
      <c r="Q19">
        <v>22.27</v>
      </c>
      <c r="R19">
        <v>7.42</v>
      </c>
      <c r="S19">
        <v>41.75</v>
      </c>
      <c r="T19">
        <v>47.31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35.25</v>
      </c>
      <c r="J20">
        <f>BYPL_EOD!AE20+BYPL_EOD!AF20</f>
        <v>22.27</v>
      </c>
      <c r="K20">
        <f>MES_EOD!AE20+MES_EOD!AF20</f>
        <v>7.42</v>
      </c>
      <c r="L20">
        <f>NDMC_EOD!AE20+NDMC_EOD!AF20</f>
        <v>41.75</v>
      </c>
      <c r="M20">
        <f>TPDDL_EOD!AE20+TPDDL_EOD!AF20</f>
        <v>47.31</v>
      </c>
      <c r="N20">
        <f t="shared" si="0"/>
        <v>154</v>
      </c>
      <c r="O20" s="112">
        <f t="shared" si="1"/>
        <v>0</v>
      </c>
      <c r="P20">
        <v>35.25</v>
      </c>
      <c r="Q20">
        <v>22.27</v>
      </c>
      <c r="R20">
        <v>7.42</v>
      </c>
      <c r="S20">
        <v>41.75</v>
      </c>
      <c r="T20">
        <v>47.31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35.25</v>
      </c>
      <c r="J21">
        <f>BYPL_EOD!AE21+BYPL_EOD!AF21</f>
        <v>22.27</v>
      </c>
      <c r="K21">
        <f>MES_EOD!AE21+MES_EOD!AF21</f>
        <v>7.42</v>
      </c>
      <c r="L21">
        <f>NDMC_EOD!AE21+NDMC_EOD!AF21</f>
        <v>41.75</v>
      </c>
      <c r="M21">
        <f>TPDDL_EOD!AE21+TPDDL_EOD!AF21</f>
        <v>47.31</v>
      </c>
      <c r="N21">
        <f t="shared" si="0"/>
        <v>154</v>
      </c>
      <c r="O21" s="112">
        <f t="shared" si="1"/>
        <v>0</v>
      </c>
      <c r="P21">
        <v>35.25</v>
      </c>
      <c r="Q21">
        <v>22.27</v>
      </c>
      <c r="R21">
        <v>7.42</v>
      </c>
      <c r="S21">
        <v>41.75</v>
      </c>
      <c r="T21">
        <v>47.31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35.25</v>
      </c>
      <c r="J22">
        <f>BYPL_EOD!AE22+BYPL_EOD!AF22</f>
        <v>22.27</v>
      </c>
      <c r="K22">
        <f>MES_EOD!AE22+MES_EOD!AF22</f>
        <v>7.42</v>
      </c>
      <c r="L22">
        <f>NDMC_EOD!AE22+NDMC_EOD!AF22</f>
        <v>41.75</v>
      </c>
      <c r="M22">
        <f>TPDDL_EOD!AE22+TPDDL_EOD!AF22</f>
        <v>47.31</v>
      </c>
      <c r="N22">
        <f t="shared" si="0"/>
        <v>154</v>
      </c>
      <c r="O22" s="112">
        <f t="shared" si="1"/>
        <v>0</v>
      </c>
      <c r="P22">
        <v>35.25</v>
      </c>
      <c r="Q22">
        <v>22.27</v>
      </c>
      <c r="R22">
        <v>7.42</v>
      </c>
      <c r="S22">
        <v>41.75</v>
      </c>
      <c r="T22">
        <v>47.31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35.25</v>
      </c>
      <c r="J23">
        <f>BYPL_EOD!AE23+BYPL_EOD!AF23</f>
        <v>22.27</v>
      </c>
      <c r="K23">
        <f>MES_EOD!AE23+MES_EOD!AF23</f>
        <v>7.42</v>
      </c>
      <c r="L23">
        <f>NDMC_EOD!AE23+NDMC_EOD!AF23</f>
        <v>41.75</v>
      </c>
      <c r="M23">
        <f>TPDDL_EOD!AE23+TPDDL_EOD!AF23</f>
        <v>47.31</v>
      </c>
      <c r="N23">
        <f t="shared" si="0"/>
        <v>154</v>
      </c>
      <c r="O23" s="112">
        <f t="shared" si="1"/>
        <v>0</v>
      </c>
      <c r="P23">
        <v>35.25</v>
      </c>
      <c r="Q23">
        <v>22.27</v>
      </c>
      <c r="R23">
        <v>7.42</v>
      </c>
      <c r="S23">
        <v>41.75</v>
      </c>
      <c r="T23">
        <v>47.31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35.25</v>
      </c>
      <c r="J24">
        <f>BYPL_EOD!AE24+BYPL_EOD!AF24</f>
        <v>22.27</v>
      </c>
      <c r="K24">
        <f>MES_EOD!AE24+MES_EOD!AF24</f>
        <v>7.42</v>
      </c>
      <c r="L24">
        <f>NDMC_EOD!AE24+NDMC_EOD!AF24</f>
        <v>41.75</v>
      </c>
      <c r="M24">
        <f>TPDDL_EOD!AE24+TPDDL_EOD!AF24</f>
        <v>47.31</v>
      </c>
      <c r="N24">
        <f t="shared" si="0"/>
        <v>154</v>
      </c>
      <c r="O24" s="112">
        <f t="shared" si="1"/>
        <v>0</v>
      </c>
      <c r="P24">
        <v>35.25</v>
      </c>
      <c r="Q24">
        <v>22.27</v>
      </c>
      <c r="R24">
        <v>7.42</v>
      </c>
      <c r="S24">
        <v>41.75</v>
      </c>
      <c r="T24">
        <v>47.31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35.25</v>
      </c>
      <c r="J25">
        <f>BYPL_EOD!AE25+BYPL_EOD!AF25</f>
        <v>22.27</v>
      </c>
      <c r="K25">
        <f>MES_EOD!AE25+MES_EOD!AF25</f>
        <v>7.42</v>
      </c>
      <c r="L25">
        <f>NDMC_EOD!AE25+NDMC_EOD!AF25</f>
        <v>41.75</v>
      </c>
      <c r="M25">
        <f>TPDDL_EOD!AE25+TPDDL_EOD!AF25</f>
        <v>47.31</v>
      </c>
      <c r="N25">
        <f t="shared" si="0"/>
        <v>154</v>
      </c>
      <c r="O25" s="112">
        <f t="shared" si="1"/>
        <v>0</v>
      </c>
      <c r="P25">
        <v>35.25</v>
      </c>
      <c r="Q25">
        <v>22.27</v>
      </c>
      <c r="R25">
        <v>7.42</v>
      </c>
      <c r="S25">
        <v>41.75</v>
      </c>
      <c r="T25">
        <v>47.31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35.25</v>
      </c>
      <c r="J26">
        <f>BYPL_EOD!AE26+BYPL_EOD!AF26</f>
        <v>22.27</v>
      </c>
      <c r="K26">
        <f>MES_EOD!AE26+MES_EOD!AF26</f>
        <v>7.42</v>
      </c>
      <c r="L26">
        <f>NDMC_EOD!AE26+NDMC_EOD!AF26</f>
        <v>41.75</v>
      </c>
      <c r="M26">
        <f>TPDDL_EOD!AE26+TPDDL_EOD!AF26</f>
        <v>47.31</v>
      </c>
      <c r="N26">
        <f t="shared" si="0"/>
        <v>154</v>
      </c>
      <c r="O26" s="112">
        <f t="shared" si="1"/>
        <v>0</v>
      </c>
      <c r="P26">
        <v>35.25</v>
      </c>
      <c r="Q26">
        <v>22.27</v>
      </c>
      <c r="R26">
        <v>7.42</v>
      </c>
      <c r="S26">
        <v>41.75</v>
      </c>
      <c r="T26">
        <v>47.31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35.25</v>
      </c>
      <c r="J27">
        <f>BYPL_EOD!AE27+BYPL_EOD!AF27</f>
        <v>22.27</v>
      </c>
      <c r="K27">
        <f>MES_EOD!AE27+MES_EOD!AF27</f>
        <v>7.42</v>
      </c>
      <c r="L27">
        <f>NDMC_EOD!AE27+NDMC_EOD!AF27</f>
        <v>41.75</v>
      </c>
      <c r="M27">
        <f>TPDDL_EOD!AE27+TPDDL_EOD!AF27</f>
        <v>47.31</v>
      </c>
      <c r="N27">
        <f t="shared" si="0"/>
        <v>154</v>
      </c>
      <c r="O27" s="112">
        <f t="shared" si="1"/>
        <v>0</v>
      </c>
      <c r="P27">
        <v>35.25</v>
      </c>
      <c r="Q27">
        <v>22.27</v>
      </c>
      <c r="R27">
        <v>7.42</v>
      </c>
      <c r="S27">
        <v>41.75</v>
      </c>
      <c r="T27">
        <v>47.31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35.25</v>
      </c>
      <c r="J28">
        <f>BYPL_EOD!AE28+BYPL_EOD!AF28</f>
        <v>22.27</v>
      </c>
      <c r="K28">
        <f>MES_EOD!AE28+MES_EOD!AF28</f>
        <v>7.42</v>
      </c>
      <c r="L28">
        <f>NDMC_EOD!AE28+NDMC_EOD!AF28</f>
        <v>41.75</v>
      </c>
      <c r="M28">
        <f>TPDDL_EOD!AE28+TPDDL_EOD!AF28</f>
        <v>47.31</v>
      </c>
      <c r="N28">
        <f t="shared" si="0"/>
        <v>154</v>
      </c>
      <c r="O28" s="112">
        <f t="shared" si="1"/>
        <v>0</v>
      </c>
      <c r="P28">
        <v>35.25</v>
      </c>
      <c r="Q28">
        <v>22.27</v>
      </c>
      <c r="R28">
        <v>7.42</v>
      </c>
      <c r="S28">
        <v>41.75</v>
      </c>
      <c r="T28">
        <v>47.31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35.25</v>
      </c>
      <c r="J29">
        <f>BYPL_EOD!AE29+BYPL_EOD!AF29</f>
        <v>22.27</v>
      </c>
      <c r="K29">
        <f>MES_EOD!AE29+MES_EOD!AF29</f>
        <v>7.42</v>
      </c>
      <c r="L29">
        <f>NDMC_EOD!AE29+NDMC_EOD!AF29</f>
        <v>41.75</v>
      </c>
      <c r="M29">
        <f>TPDDL_EOD!AE29+TPDDL_EOD!AF29</f>
        <v>47.31</v>
      </c>
      <c r="N29">
        <f t="shared" si="0"/>
        <v>154</v>
      </c>
      <c r="O29" s="112">
        <f t="shared" si="1"/>
        <v>0</v>
      </c>
      <c r="P29">
        <v>35.25</v>
      </c>
      <c r="Q29">
        <v>22.27</v>
      </c>
      <c r="R29">
        <v>7.42</v>
      </c>
      <c r="S29">
        <v>41.75</v>
      </c>
      <c r="T29">
        <v>47.31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35.25</v>
      </c>
      <c r="J30">
        <f>BYPL_EOD!AE30+BYPL_EOD!AF30</f>
        <v>22.27</v>
      </c>
      <c r="K30">
        <f>MES_EOD!AE30+MES_EOD!AF30</f>
        <v>7.42</v>
      </c>
      <c r="L30">
        <f>NDMC_EOD!AE30+NDMC_EOD!AF30</f>
        <v>41.75</v>
      </c>
      <c r="M30">
        <f>TPDDL_EOD!AE30+TPDDL_EOD!AF30</f>
        <v>47.31</v>
      </c>
      <c r="N30">
        <f t="shared" si="0"/>
        <v>154</v>
      </c>
      <c r="O30" s="112">
        <f t="shared" si="1"/>
        <v>0</v>
      </c>
      <c r="P30">
        <v>35.25</v>
      </c>
      <c r="Q30">
        <v>22.27</v>
      </c>
      <c r="R30">
        <v>7.42</v>
      </c>
      <c r="S30">
        <v>41.75</v>
      </c>
      <c r="T30">
        <v>47.31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35.25</v>
      </c>
      <c r="J31">
        <f>BYPL_EOD!AE31+BYPL_EOD!AF31</f>
        <v>22.27</v>
      </c>
      <c r="K31">
        <f>MES_EOD!AE31+MES_EOD!AF31</f>
        <v>7.42</v>
      </c>
      <c r="L31">
        <f>NDMC_EOD!AE31+NDMC_EOD!AF31</f>
        <v>41.75</v>
      </c>
      <c r="M31">
        <f>TPDDL_EOD!AE31+TPDDL_EOD!AF31</f>
        <v>47.31</v>
      </c>
      <c r="N31">
        <f t="shared" si="0"/>
        <v>154</v>
      </c>
      <c r="O31" s="112">
        <f t="shared" si="1"/>
        <v>0</v>
      </c>
      <c r="P31">
        <v>35.25</v>
      </c>
      <c r="Q31">
        <v>22.27</v>
      </c>
      <c r="R31">
        <v>7.42</v>
      </c>
      <c r="S31">
        <v>41.75</v>
      </c>
      <c r="T31">
        <v>47.31</v>
      </c>
      <c r="U31" s="114">
        <f t="shared" si="2"/>
        <v>154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35.25</v>
      </c>
      <c r="J32">
        <f>BYPL_EOD!AE32+BYPL_EOD!AF32</f>
        <v>22.27</v>
      </c>
      <c r="K32">
        <f>MES_EOD!AE32+MES_EOD!AF32</f>
        <v>7.42</v>
      </c>
      <c r="L32">
        <f>NDMC_EOD!AE32+NDMC_EOD!AF32</f>
        <v>41.75</v>
      </c>
      <c r="M32">
        <f>TPDDL_EOD!AE32+TPDDL_EOD!AF32</f>
        <v>47.31</v>
      </c>
      <c r="N32">
        <f t="shared" si="0"/>
        <v>154</v>
      </c>
      <c r="O32" s="112">
        <f t="shared" si="1"/>
        <v>0</v>
      </c>
      <c r="P32">
        <v>35.25</v>
      </c>
      <c r="Q32">
        <v>22.27</v>
      </c>
      <c r="R32">
        <v>7.42</v>
      </c>
      <c r="S32">
        <v>41.75</v>
      </c>
      <c r="T32">
        <v>47.31</v>
      </c>
      <c r="U32" s="114">
        <f t="shared" si="2"/>
        <v>154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35.25</v>
      </c>
      <c r="J33">
        <f>BYPL_EOD!AE33+BYPL_EOD!AF33</f>
        <v>22.27</v>
      </c>
      <c r="K33">
        <f>MES_EOD!AE33+MES_EOD!AF33</f>
        <v>7.42</v>
      </c>
      <c r="L33">
        <f>NDMC_EOD!AE33+NDMC_EOD!AF33</f>
        <v>41.75</v>
      </c>
      <c r="M33">
        <f>TPDDL_EOD!AE33+TPDDL_EOD!AF33</f>
        <v>47.31</v>
      </c>
      <c r="N33">
        <f t="shared" si="0"/>
        <v>154</v>
      </c>
      <c r="O33" s="112">
        <f t="shared" si="1"/>
        <v>0</v>
      </c>
      <c r="P33">
        <v>35.25</v>
      </c>
      <c r="Q33">
        <v>22.27</v>
      </c>
      <c r="R33">
        <v>7.42</v>
      </c>
      <c r="S33">
        <v>41.75</v>
      </c>
      <c r="T33">
        <v>47.31</v>
      </c>
      <c r="U33" s="114">
        <f t="shared" si="2"/>
        <v>154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35.25</v>
      </c>
      <c r="J34">
        <f>BYPL_EOD!AE34+BYPL_EOD!AF34</f>
        <v>22.27</v>
      </c>
      <c r="K34">
        <f>MES_EOD!AE34+MES_EOD!AF34</f>
        <v>7.42</v>
      </c>
      <c r="L34">
        <f>NDMC_EOD!AE34+NDMC_EOD!AF34</f>
        <v>41.75</v>
      </c>
      <c r="M34">
        <f>TPDDL_EOD!AE34+TPDDL_EOD!AF34</f>
        <v>47.31</v>
      </c>
      <c r="N34">
        <f t="shared" si="0"/>
        <v>154</v>
      </c>
      <c r="O34" s="112">
        <f t="shared" si="1"/>
        <v>0</v>
      </c>
      <c r="P34">
        <v>35.25</v>
      </c>
      <c r="Q34">
        <v>22.27</v>
      </c>
      <c r="R34">
        <v>7.42</v>
      </c>
      <c r="S34">
        <v>41.75</v>
      </c>
      <c r="T34">
        <v>47.31</v>
      </c>
      <c r="U34" s="114">
        <f t="shared" si="2"/>
        <v>154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35.25</v>
      </c>
      <c r="J35">
        <f>BYPL_EOD!AE35+BYPL_EOD!AF35</f>
        <v>22.27</v>
      </c>
      <c r="K35">
        <f>MES_EOD!AE35+MES_EOD!AF35</f>
        <v>7.42</v>
      </c>
      <c r="L35">
        <f>NDMC_EOD!AE35+NDMC_EOD!AF35</f>
        <v>41.75</v>
      </c>
      <c r="M35">
        <f>TPDDL_EOD!AE35+TPDDL_EOD!AF35</f>
        <v>47.31</v>
      </c>
      <c r="N35">
        <f t="shared" si="0"/>
        <v>154</v>
      </c>
      <c r="O35" s="112">
        <f t="shared" si="1"/>
        <v>0</v>
      </c>
      <c r="P35">
        <v>35.25</v>
      </c>
      <c r="Q35">
        <v>22.27</v>
      </c>
      <c r="R35">
        <v>7.42</v>
      </c>
      <c r="S35">
        <v>41.75</v>
      </c>
      <c r="T35">
        <v>47.31</v>
      </c>
      <c r="U35" s="114">
        <f t="shared" si="2"/>
        <v>154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35.25</v>
      </c>
      <c r="J36">
        <f>BYPL_EOD!AE36+BYPL_EOD!AF36</f>
        <v>22.27</v>
      </c>
      <c r="K36">
        <f>MES_EOD!AE36+MES_EOD!AF36</f>
        <v>7.42</v>
      </c>
      <c r="L36">
        <f>NDMC_EOD!AE36+NDMC_EOD!AF36</f>
        <v>41.75</v>
      </c>
      <c r="M36">
        <f>TPDDL_EOD!AE36+TPDDL_EOD!AF36</f>
        <v>47.31</v>
      </c>
      <c r="N36">
        <f t="shared" si="0"/>
        <v>154</v>
      </c>
      <c r="O36" s="112">
        <f t="shared" si="1"/>
        <v>0</v>
      </c>
      <c r="P36">
        <v>35.25</v>
      </c>
      <c r="Q36">
        <v>22.27</v>
      </c>
      <c r="R36">
        <v>7.42</v>
      </c>
      <c r="S36">
        <v>41.75</v>
      </c>
      <c r="T36">
        <v>47.31</v>
      </c>
      <c r="U36" s="114">
        <f t="shared" si="2"/>
        <v>154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35.25</v>
      </c>
      <c r="J37">
        <f>BYPL_EOD!AE37+BYPL_EOD!AF37</f>
        <v>22.27</v>
      </c>
      <c r="K37">
        <f>MES_EOD!AE37+MES_EOD!AF37</f>
        <v>7.42</v>
      </c>
      <c r="L37">
        <f>NDMC_EOD!AE37+NDMC_EOD!AF37</f>
        <v>41.75</v>
      </c>
      <c r="M37">
        <f>TPDDL_EOD!AE37+TPDDL_EOD!AF37</f>
        <v>47.31</v>
      </c>
      <c r="N37">
        <f t="shared" si="0"/>
        <v>154</v>
      </c>
      <c r="O37" s="112">
        <f t="shared" si="1"/>
        <v>0</v>
      </c>
      <c r="P37">
        <v>35.25</v>
      </c>
      <c r="Q37">
        <v>22.27</v>
      </c>
      <c r="R37">
        <v>7.42</v>
      </c>
      <c r="S37">
        <v>41.75</v>
      </c>
      <c r="T37">
        <v>47.31</v>
      </c>
      <c r="U37" s="114">
        <f t="shared" si="2"/>
        <v>154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12"/>
      <c r="I38">
        <f>BRPL_EOD!AE38+BRPL_EOD!AF38</f>
        <v>35.25</v>
      </c>
      <c r="J38">
        <f>BYPL_EOD!AE38+BYPL_EOD!AF38</f>
        <v>22.27</v>
      </c>
      <c r="K38">
        <f>MES_EOD!AE38+MES_EOD!AF38</f>
        <v>7.42</v>
      </c>
      <c r="L38">
        <f>NDMC_EOD!AE38+NDMC_EOD!AF38</f>
        <v>41.75</v>
      </c>
      <c r="M38">
        <f>TPDDL_EOD!AE38+TPDDL_EOD!AF38</f>
        <v>47.31</v>
      </c>
      <c r="N38">
        <f t="shared" si="0"/>
        <v>154</v>
      </c>
      <c r="O38" s="112">
        <f t="shared" si="1"/>
        <v>0</v>
      </c>
      <c r="P38">
        <v>35.25</v>
      </c>
      <c r="Q38">
        <v>22.27</v>
      </c>
      <c r="R38">
        <v>7.42</v>
      </c>
      <c r="S38">
        <v>41.75</v>
      </c>
      <c r="T38">
        <v>47.31</v>
      </c>
      <c r="U38" s="114">
        <f t="shared" si="2"/>
        <v>154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35.25</v>
      </c>
      <c r="J39">
        <f>BYPL_EOD!AE39+BYPL_EOD!AF39</f>
        <v>22.27</v>
      </c>
      <c r="K39">
        <f>MES_EOD!AE39+MES_EOD!AF39</f>
        <v>7.42</v>
      </c>
      <c r="L39">
        <f>NDMC_EOD!AE39+NDMC_EOD!AF39</f>
        <v>41.75</v>
      </c>
      <c r="M39">
        <f>TPDDL_EOD!AE39+TPDDL_EOD!AF39</f>
        <v>47.31</v>
      </c>
      <c r="N39">
        <f t="shared" si="0"/>
        <v>154</v>
      </c>
      <c r="O39" s="112">
        <f t="shared" si="1"/>
        <v>0</v>
      </c>
      <c r="P39">
        <v>35.25</v>
      </c>
      <c r="Q39">
        <v>22.27</v>
      </c>
      <c r="R39">
        <v>7.42</v>
      </c>
      <c r="S39">
        <v>41.75</v>
      </c>
      <c r="T39">
        <v>47.31</v>
      </c>
      <c r="U39" s="114">
        <f t="shared" si="2"/>
        <v>154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35.25</v>
      </c>
      <c r="J40">
        <f>BYPL_EOD!AE40+BYPL_EOD!AF40</f>
        <v>22.27</v>
      </c>
      <c r="K40">
        <f>MES_EOD!AE40+MES_EOD!AF40</f>
        <v>7.42</v>
      </c>
      <c r="L40">
        <f>NDMC_EOD!AE40+NDMC_EOD!AF40</f>
        <v>41.75</v>
      </c>
      <c r="M40">
        <f>TPDDL_EOD!AE40+TPDDL_EOD!AF40</f>
        <v>47.31</v>
      </c>
      <c r="N40">
        <f t="shared" si="0"/>
        <v>154</v>
      </c>
      <c r="O40" s="112">
        <f t="shared" si="1"/>
        <v>0</v>
      </c>
      <c r="P40">
        <v>35.25</v>
      </c>
      <c r="Q40">
        <v>22.27</v>
      </c>
      <c r="R40">
        <v>7.42</v>
      </c>
      <c r="S40">
        <v>41.75</v>
      </c>
      <c r="T40">
        <v>47.31</v>
      </c>
      <c r="U40" s="114">
        <f t="shared" si="2"/>
        <v>154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35.25</v>
      </c>
      <c r="J41">
        <f>BYPL_EOD!AE41+BYPL_EOD!AF41</f>
        <v>22.27</v>
      </c>
      <c r="K41">
        <f>MES_EOD!AE41+MES_EOD!AF41</f>
        <v>7.42</v>
      </c>
      <c r="L41">
        <f>NDMC_EOD!AE41+NDMC_EOD!AF41</f>
        <v>41.75</v>
      </c>
      <c r="M41">
        <f>TPDDL_EOD!AE41+TPDDL_EOD!AF41</f>
        <v>47.31</v>
      </c>
      <c r="N41">
        <f t="shared" si="0"/>
        <v>154</v>
      </c>
      <c r="O41" s="112">
        <f t="shared" si="1"/>
        <v>0</v>
      </c>
      <c r="P41">
        <v>35.25</v>
      </c>
      <c r="Q41">
        <v>22.27</v>
      </c>
      <c r="R41">
        <v>7.42</v>
      </c>
      <c r="S41">
        <v>41.75</v>
      </c>
      <c r="T41">
        <v>47.31</v>
      </c>
      <c r="U41" s="114">
        <f t="shared" si="2"/>
        <v>154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35.25</v>
      </c>
      <c r="J42">
        <f>BYPL_EOD!AE42+BYPL_EOD!AF42</f>
        <v>22.27</v>
      </c>
      <c r="K42">
        <f>MES_EOD!AE42+MES_EOD!AF42</f>
        <v>7.42</v>
      </c>
      <c r="L42">
        <f>NDMC_EOD!AE42+NDMC_EOD!AF42</f>
        <v>41.75</v>
      </c>
      <c r="M42">
        <f>TPDDL_EOD!AE42+TPDDL_EOD!AF42</f>
        <v>47.31</v>
      </c>
      <c r="N42">
        <f t="shared" si="0"/>
        <v>154</v>
      </c>
      <c r="O42" s="112">
        <f t="shared" si="1"/>
        <v>0</v>
      </c>
      <c r="P42">
        <v>35.25</v>
      </c>
      <c r="Q42">
        <v>22.27</v>
      </c>
      <c r="R42">
        <v>7.42</v>
      </c>
      <c r="S42">
        <v>41.75</v>
      </c>
      <c r="T42">
        <v>47.31</v>
      </c>
      <c r="U42" s="114">
        <f t="shared" si="2"/>
        <v>154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265</v>
      </c>
      <c r="G43">
        <f t="shared" si="5"/>
        <v>152</v>
      </c>
      <c r="H43" s="112"/>
      <c r="I43">
        <f>BRPL_EOD!AE43+BRPL_EOD!AF43</f>
        <v>34.799999999999997</v>
      </c>
      <c r="J43">
        <f>BYPL_EOD!AE43+BYPL_EOD!AF43</f>
        <v>21.98</v>
      </c>
      <c r="K43">
        <f>MES_EOD!AE43+MES_EOD!AF43</f>
        <v>7.33</v>
      </c>
      <c r="L43">
        <f>NDMC_EOD!AE43+NDMC_EOD!AF43</f>
        <v>41.2</v>
      </c>
      <c r="M43">
        <f>TPDDL_EOD!AE43+TPDDL_EOD!AF43</f>
        <v>46.7</v>
      </c>
      <c r="N43">
        <f t="shared" si="0"/>
        <v>152.01</v>
      </c>
      <c r="O43" s="112">
        <f t="shared" si="1"/>
        <v>-9.9999999999909051E-3</v>
      </c>
      <c r="P43">
        <v>34.79771067692915</v>
      </c>
      <c r="Q43">
        <v>21.978554042497205</v>
      </c>
      <c r="R43">
        <v>7.3295177948819159</v>
      </c>
      <c r="S43">
        <v>41.197289651996584</v>
      </c>
      <c r="T43">
        <v>46.696927833695156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34.799999999999997</v>
      </c>
      <c r="J44">
        <f>BYPL_EOD!AE44+BYPL_EOD!AF44</f>
        <v>21.98</v>
      </c>
      <c r="K44">
        <f>MES_EOD!AE44+MES_EOD!AF44</f>
        <v>7.33</v>
      </c>
      <c r="L44">
        <f>NDMC_EOD!AE44+NDMC_EOD!AF44</f>
        <v>41.2</v>
      </c>
      <c r="M44">
        <f>TPDDL_EOD!AE44+TPDDL_EOD!AF44</f>
        <v>46.7</v>
      </c>
      <c r="N44">
        <f t="shared" si="0"/>
        <v>152.01</v>
      </c>
      <c r="O44" s="112">
        <f t="shared" si="1"/>
        <v>-9.9999999999909051E-3</v>
      </c>
      <c r="P44">
        <v>34.79771067692915</v>
      </c>
      <c r="Q44">
        <v>21.978554042497205</v>
      </c>
      <c r="R44">
        <v>7.3295177948819159</v>
      </c>
      <c r="S44">
        <v>41.197289651996584</v>
      </c>
      <c r="T44">
        <v>46.696927833695156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265</v>
      </c>
      <c r="G45">
        <f t="shared" si="5"/>
        <v>152</v>
      </c>
      <c r="H45" s="112"/>
      <c r="I45">
        <f>BRPL_EOD!AE45+BRPL_EOD!AF45</f>
        <v>34.799999999999997</v>
      </c>
      <c r="J45">
        <f>BYPL_EOD!AE45+BYPL_EOD!AF45</f>
        <v>21.98</v>
      </c>
      <c r="K45">
        <f>MES_EOD!AE45+MES_EOD!AF45</f>
        <v>7.33</v>
      </c>
      <c r="L45">
        <f>NDMC_EOD!AE45+NDMC_EOD!AF45</f>
        <v>41.2</v>
      </c>
      <c r="M45">
        <f>TPDDL_EOD!AE45+TPDDL_EOD!AF45</f>
        <v>46.7</v>
      </c>
      <c r="N45">
        <f t="shared" si="0"/>
        <v>152.01</v>
      </c>
      <c r="O45" s="112">
        <f t="shared" si="1"/>
        <v>-9.9999999999909051E-3</v>
      </c>
      <c r="P45">
        <v>34.79771067692915</v>
      </c>
      <c r="Q45">
        <v>21.978554042497205</v>
      </c>
      <c r="R45">
        <v>7.3295177948819159</v>
      </c>
      <c r="S45">
        <v>41.197289651996584</v>
      </c>
      <c r="T45">
        <v>46.696927833695156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265</v>
      </c>
      <c r="G46">
        <f t="shared" si="5"/>
        <v>152</v>
      </c>
      <c r="H46" s="112"/>
      <c r="I46">
        <f>BRPL_EOD!AE46+BRPL_EOD!AF46</f>
        <v>34.799999999999997</v>
      </c>
      <c r="J46">
        <f>BYPL_EOD!AE46+BYPL_EOD!AF46</f>
        <v>21.98</v>
      </c>
      <c r="K46">
        <f>MES_EOD!AE46+MES_EOD!AF46</f>
        <v>7.33</v>
      </c>
      <c r="L46">
        <f>NDMC_EOD!AE46+NDMC_EOD!AF46</f>
        <v>41.2</v>
      </c>
      <c r="M46">
        <f>TPDDL_EOD!AE46+TPDDL_EOD!AF46</f>
        <v>46.7</v>
      </c>
      <c r="N46">
        <f t="shared" si="0"/>
        <v>152.01</v>
      </c>
      <c r="O46" s="112">
        <f t="shared" si="1"/>
        <v>-9.9999999999909051E-3</v>
      </c>
      <c r="P46">
        <v>34.79771067692915</v>
      </c>
      <c r="Q46">
        <v>21.978554042497205</v>
      </c>
      <c r="R46">
        <v>7.3295177948819159</v>
      </c>
      <c r="S46">
        <v>41.197289651996584</v>
      </c>
      <c r="T46">
        <v>46.696927833695156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34.799999999999997</v>
      </c>
      <c r="J47">
        <f>BYPL_EOD!AE47+BYPL_EOD!AF47</f>
        <v>21.98</v>
      </c>
      <c r="K47">
        <f>MES_EOD!AE47+MES_EOD!AF47</f>
        <v>7.33</v>
      </c>
      <c r="L47">
        <f>NDMC_EOD!AE47+NDMC_EOD!AF47</f>
        <v>41.2</v>
      </c>
      <c r="M47">
        <f>TPDDL_EOD!AE47+TPDDL_EOD!AF47</f>
        <v>46.7</v>
      </c>
      <c r="N47">
        <f t="shared" si="0"/>
        <v>152.01</v>
      </c>
      <c r="O47" s="112">
        <f t="shared" si="1"/>
        <v>-9.9999999999909051E-3</v>
      </c>
      <c r="P47">
        <v>34.79771067692915</v>
      </c>
      <c r="Q47">
        <v>21.978554042497205</v>
      </c>
      <c r="R47">
        <v>7.3295177948819159</v>
      </c>
      <c r="S47">
        <v>41.197289651996584</v>
      </c>
      <c r="T47">
        <v>46.696927833695156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265</v>
      </c>
      <c r="G48">
        <f t="shared" si="5"/>
        <v>152</v>
      </c>
      <c r="H48" s="112"/>
      <c r="I48">
        <f>BRPL_EOD!AE48+BRPL_EOD!AF48</f>
        <v>34.799999999999997</v>
      </c>
      <c r="J48">
        <f>BYPL_EOD!AE48+BYPL_EOD!AF48</f>
        <v>21.98</v>
      </c>
      <c r="K48">
        <f>MES_EOD!AE48+MES_EOD!AF48</f>
        <v>7.33</v>
      </c>
      <c r="L48">
        <f>NDMC_EOD!AE48+NDMC_EOD!AF48</f>
        <v>41.2</v>
      </c>
      <c r="M48">
        <f>TPDDL_EOD!AE48+TPDDL_EOD!AF48</f>
        <v>46.7</v>
      </c>
      <c r="N48">
        <f t="shared" si="0"/>
        <v>152.01</v>
      </c>
      <c r="O48" s="112">
        <f t="shared" si="1"/>
        <v>-9.9999999999909051E-3</v>
      </c>
      <c r="P48">
        <v>34.79771067692915</v>
      </c>
      <c r="Q48">
        <v>21.978554042497205</v>
      </c>
      <c r="R48">
        <v>7.3295177948819159</v>
      </c>
      <c r="S48">
        <v>41.197289651996584</v>
      </c>
      <c r="T48">
        <v>46.696927833695156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265</v>
      </c>
      <c r="G49">
        <f t="shared" si="5"/>
        <v>152</v>
      </c>
      <c r="H49" s="112"/>
      <c r="I49">
        <f>BRPL_EOD!AE49+BRPL_EOD!AF49</f>
        <v>34.799999999999997</v>
      </c>
      <c r="J49">
        <f>BYPL_EOD!AE49+BYPL_EOD!AF49</f>
        <v>21.98</v>
      </c>
      <c r="K49">
        <f>MES_EOD!AE49+MES_EOD!AF49</f>
        <v>7.33</v>
      </c>
      <c r="L49">
        <f>NDMC_EOD!AE49+NDMC_EOD!AF49</f>
        <v>41.2</v>
      </c>
      <c r="M49">
        <f>TPDDL_EOD!AE49+TPDDL_EOD!AF49</f>
        <v>46.7</v>
      </c>
      <c r="N49">
        <f t="shared" si="0"/>
        <v>152.01</v>
      </c>
      <c r="O49" s="112">
        <f t="shared" si="1"/>
        <v>-9.9999999999909051E-3</v>
      </c>
      <c r="P49">
        <v>34.79771067692915</v>
      </c>
      <c r="Q49">
        <v>21.978554042497205</v>
      </c>
      <c r="R49">
        <v>7.3295177948819159</v>
      </c>
      <c r="S49">
        <v>41.197289651996584</v>
      </c>
      <c r="T49">
        <v>46.696927833695156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34.799999999999997</v>
      </c>
      <c r="J50">
        <f>BYPL_EOD!AE50+BYPL_EOD!AF50</f>
        <v>21.98</v>
      </c>
      <c r="K50">
        <f>MES_EOD!AE50+MES_EOD!AF50</f>
        <v>7.33</v>
      </c>
      <c r="L50">
        <f>NDMC_EOD!AE50+NDMC_EOD!AF50</f>
        <v>41.2</v>
      </c>
      <c r="M50">
        <f>TPDDL_EOD!AE50+TPDDL_EOD!AF50</f>
        <v>46.7</v>
      </c>
      <c r="N50">
        <f t="shared" si="0"/>
        <v>152.01</v>
      </c>
      <c r="O50" s="112">
        <f t="shared" si="1"/>
        <v>-9.9999999999909051E-3</v>
      </c>
      <c r="P50">
        <v>34.79771067692915</v>
      </c>
      <c r="Q50">
        <v>21.978554042497205</v>
      </c>
      <c r="R50">
        <v>7.3295177948819159</v>
      </c>
      <c r="S50">
        <v>41.197289651996584</v>
      </c>
      <c r="T50">
        <v>46.696927833695156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150</v>
      </c>
      <c r="G51">
        <f t="shared" si="5"/>
        <v>150</v>
      </c>
      <c r="H51" s="112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150</v>
      </c>
      <c r="G52">
        <f t="shared" si="5"/>
        <v>150</v>
      </c>
      <c r="H52" s="112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150</v>
      </c>
      <c r="G53">
        <f t="shared" si="5"/>
        <v>150</v>
      </c>
      <c r="H53" s="112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2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150</v>
      </c>
      <c r="G54">
        <f t="shared" si="5"/>
        <v>150</v>
      </c>
      <c r="H54" s="112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2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150</v>
      </c>
      <c r="G55">
        <f t="shared" si="5"/>
        <v>150</v>
      </c>
      <c r="H55" s="112"/>
      <c r="I55">
        <f>BRPL_EOD!AE55+BRPL_EOD!AF55</f>
        <v>42.58</v>
      </c>
      <c r="J55">
        <f>BYPL_EOD!AE55+BYPL_EOD!AF55</f>
        <v>24.19</v>
      </c>
      <c r="K55">
        <f>MES_EOD!AE55+MES_EOD!AF55</f>
        <v>9.1199999999999992</v>
      </c>
      <c r="L55">
        <f>NDMC_EOD!AE55+NDMC_EOD!AF55</f>
        <v>45.2</v>
      </c>
      <c r="M55">
        <f>TPDDL_EOD!AE55+TPDDL_EOD!AF55</f>
        <v>28.92</v>
      </c>
      <c r="N55">
        <f t="shared" si="0"/>
        <v>150.01</v>
      </c>
      <c r="O55" s="112">
        <f t="shared" si="1"/>
        <v>-9.9999999999909051E-3</v>
      </c>
      <c r="P55">
        <v>42.577161522565163</v>
      </c>
      <c r="Q55">
        <v>24.188387440837282</v>
      </c>
      <c r="R55">
        <v>9.1193920405306308</v>
      </c>
      <c r="S55">
        <v>45.196986867542172</v>
      </c>
      <c r="T55">
        <v>28.91807212852477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150</v>
      </c>
      <c r="G56">
        <f t="shared" si="5"/>
        <v>150</v>
      </c>
      <c r="H56" s="112"/>
      <c r="I56">
        <f>BRPL_EOD!AE56+BRPL_EOD!AF56</f>
        <v>42.58</v>
      </c>
      <c r="J56">
        <f>BYPL_EOD!AE56+BYPL_EOD!AF56</f>
        <v>24.19</v>
      </c>
      <c r="K56">
        <f>MES_EOD!AE56+MES_EOD!AF56</f>
        <v>9.1199999999999992</v>
      </c>
      <c r="L56">
        <f>NDMC_EOD!AE56+NDMC_EOD!AF56</f>
        <v>45.2</v>
      </c>
      <c r="M56">
        <f>TPDDL_EOD!AE56+TPDDL_EOD!AF56</f>
        <v>28.92</v>
      </c>
      <c r="N56">
        <f t="shared" si="0"/>
        <v>150.01</v>
      </c>
      <c r="O56" s="112">
        <f t="shared" si="1"/>
        <v>-9.9999999999909051E-3</v>
      </c>
      <c r="P56">
        <v>42.577161522565163</v>
      </c>
      <c r="Q56">
        <v>24.188387440837282</v>
      </c>
      <c r="R56">
        <v>9.1193920405306308</v>
      </c>
      <c r="S56">
        <v>45.196986867542172</v>
      </c>
      <c r="T56">
        <v>28.91807212852477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147</v>
      </c>
      <c r="C57">
        <f>PPCL!C57</f>
        <v>0</v>
      </c>
      <c r="D57">
        <f>PPCL!M57</f>
        <v>147</v>
      </c>
      <c r="E57">
        <f>PPCL!N57</f>
        <v>0</v>
      </c>
      <c r="F57">
        <f t="shared" si="4"/>
        <v>147</v>
      </c>
      <c r="G57">
        <f t="shared" si="5"/>
        <v>147</v>
      </c>
      <c r="H57" s="112"/>
      <c r="I57">
        <f>BRPL_EOD!AE57+BRPL_EOD!AF57</f>
        <v>41.91</v>
      </c>
      <c r="J57">
        <f>BYPL_EOD!AE57+BYPL_EOD!AF57</f>
        <v>23.62</v>
      </c>
      <c r="K57">
        <f>MES_EOD!AE57+MES_EOD!AF57</f>
        <v>8.98</v>
      </c>
      <c r="L57">
        <f>NDMC_EOD!AE57+NDMC_EOD!AF57</f>
        <v>44.14</v>
      </c>
      <c r="M57">
        <f>TPDDL_EOD!AE57+TPDDL_EOD!AF57</f>
        <v>28.34</v>
      </c>
      <c r="N57">
        <f t="shared" si="0"/>
        <v>146.99</v>
      </c>
      <c r="O57" s="112">
        <f t="shared" si="1"/>
        <v>9.9999999999909051E-3</v>
      </c>
      <c r="P57">
        <v>41.91</v>
      </c>
      <c r="Q57">
        <v>23.621619186350852</v>
      </c>
      <c r="R57">
        <v>8.98</v>
      </c>
      <c r="S57">
        <v>44.14678081364913</v>
      </c>
      <c r="T57">
        <v>28.341600000000003</v>
      </c>
      <c r="U57" s="114">
        <f t="shared" si="2"/>
        <v>147</v>
      </c>
      <c r="V57" s="112">
        <f t="shared" si="3"/>
        <v>0</v>
      </c>
    </row>
    <row r="58" spans="1:22">
      <c r="A58" t="s">
        <v>100</v>
      </c>
      <c r="B58">
        <f>PPCL!B58</f>
        <v>147</v>
      </c>
      <c r="C58">
        <f>PPCL!C58</f>
        <v>0</v>
      </c>
      <c r="D58">
        <f>PPCL!M58</f>
        <v>147</v>
      </c>
      <c r="E58">
        <f>PPCL!N58</f>
        <v>0</v>
      </c>
      <c r="F58">
        <f t="shared" si="4"/>
        <v>147</v>
      </c>
      <c r="G58">
        <f t="shared" si="5"/>
        <v>147</v>
      </c>
      <c r="H58" s="112"/>
      <c r="I58">
        <f>BRPL_EOD!AE58+BRPL_EOD!AF58</f>
        <v>41.91</v>
      </c>
      <c r="J58">
        <f>BYPL_EOD!AE58+BYPL_EOD!AF58</f>
        <v>23.62</v>
      </c>
      <c r="K58">
        <f>MES_EOD!AE58+MES_EOD!AF58</f>
        <v>8.98</v>
      </c>
      <c r="L58">
        <f>NDMC_EOD!AE58+NDMC_EOD!AF58</f>
        <v>44.14</v>
      </c>
      <c r="M58">
        <f>TPDDL_EOD!AE58+TPDDL_EOD!AF58</f>
        <v>28.34</v>
      </c>
      <c r="N58">
        <f t="shared" si="0"/>
        <v>146.99</v>
      </c>
      <c r="O58" s="112">
        <f t="shared" si="1"/>
        <v>9.9999999999909051E-3</v>
      </c>
      <c r="P58">
        <v>41.91</v>
      </c>
      <c r="Q58">
        <v>23.621619186350852</v>
      </c>
      <c r="R58">
        <v>8.98</v>
      </c>
      <c r="S58">
        <v>44.14678081364913</v>
      </c>
      <c r="T58">
        <v>28.341600000000003</v>
      </c>
      <c r="U58" s="114">
        <f t="shared" si="2"/>
        <v>147</v>
      </c>
      <c r="V58" s="112">
        <f t="shared" si="3"/>
        <v>0</v>
      </c>
    </row>
    <row r="59" spans="1:22">
      <c r="A59" t="s">
        <v>101</v>
      </c>
      <c r="B59">
        <f>PPCL!B59</f>
        <v>147</v>
      </c>
      <c r="C59">
        <f>PPCL!C59</f>
        <v>0</v>
      </c>
      <c r="D59">
        <f>PPCL!M59</f>
        <v>147</v>
      </c>
      <c r="E59">
        <f>PPCL!N59</f>
        <v>0</v>
      </c>
      <c r="F59">
        <f t="shared" si="4"/>
        <v>147</v>
      </c>
      <c r="G59">
        <f t="shared" si="5"/>
        <v>147</v>
      </c>
      <c r="H59" s="112"/>
      <c r="I59">
        <f>BRPL_EOD!AE59+BRPL_EOD!AF59</f>
        <v>41.91</v>
      </c>
      <c r="J59">
        <f>BYPL_EOD!AE59+BYPL_EOD!AF59</f>
        <v>23.62</v>
      </c>
      <c r="K59">
        <f>MES_EOD!AE59+MES_EOD!AF59</f>
        <v>8.98</v>
      </c>
      <c r="L59">
        <f>NDMC_EOD!AE59+NDMC_EOD!AF59</f>
        <v>44.14</v>
      </c>
      <c r="M59">
        <f>TPDDL_EOD!AE59+TPDDL_EOD!AF59</f>
        <v>28.34</v>
      </c>
      <c r="N59">
        <f t="shared" si="0"/>
        <v>146.99</v>
      </c>
      <c r="O59" s="112">
        <f t="shared" si="1"/>
        <v>9.9999999999909051E-3</v>
      </c>
      <c r="P59">
        <v>41.91</v>
      </c>
      <c r="Q59">
        <v>23.621619186350852</v>
      </c>
      <c r="R59">
        <v>8.98</v>
      </c>
      <c r="S59">
        <v>44.14678081364913</v>
      </c>
      <c r="T59">
        <v>28.341600000000003</v>
      </c>
      <c r="U59" s="114">
        <f t="shared" si="2"/>
        <v>147</v>
      </c>
      <c r="V59" s="112">
        <f t="shared" si="3"/>
        <v>0</v>
      </c>
    </row>
    <row r="60" spans="1:22">
      <c r="A60" t="s">
        <v>102</v>
      </c>
      <c r="B60">
        <f>PPCL!B60</f>
        <v>147</v>
      </c>
      <c r="C60">
        <f>PPCL!C60</f>
        <v>0</v>
      </c>
      <c r="D60">
        <f>PPCL!M60</f>
        <v>147</v>
      </c>
      <c r="E60">
        <f>PPCL!N60</f>
        <v>0</v>
      </c>
      <c r="F60">
        <f t="shared" si="4"/>
        <v>147</v>
      </c>
      <c r="G60">
        <f t="shared" si="5"/>
        <v>147</v>
      </c>
      <c r="H60" s="112"/>
      <c r="I60">
        <f>BRPL_EOD!AE60+BRPL_EOD!AF60</f>
        <v>41.91</v>
      </c>
      <c r="J60">
        <f>BYPL_EOD!AE60+BYPL_EOD!AF60</f>
        <v>23.62</v>
      </c>
      <c r="K60">
        <f>MES_EOD!AE60+MES_EOD!AF60</f>
        <v>8.98</v>
      </c>
      <c r="L60">
        <f>NDMC_EOD!AE60+NDMC_EOD!AF60</f>
        <v>44.14</v>
      </c>
      <c r="M60">
        <f>TPDDL_EOD!AE60+TPDDL_EOD!AF60</f>
        <v>28.34</v>
      </c>
      <c r="N60">
        <f t="shared" si="0"/>
        <v>146.99</v>
      </c>
      <c r="O60" s="112">
        <f t="shared" si="1"/>
        <v>9.9999999999909051E-3</v>
      </c>
      <c r="P60">
        <v>41.91</v>
      </c>
      <c r="Q60">
        <v>23.621619186350852</v>
      </c>
      <c r="R60">
        <v>8.98</v>
      </c>
      <c r="S60">
        <v>44.14678081364913</v>
      </c>
      <c r="T60">
        <v>28.341600000000003</v>
      </c>
      <c r="U60" s="114">
        <f t="shared" si="2"/>
        <v>147</v>
      </c>
      <c r="V60" s="112">
        <f t="shared" si="3"/>
        <v>0</v>
      </c>
    </row>
    <row r="61" spans="1:22">
      <c r="A61" t="s">
        <v>103</v>
      </c>
      <c r="B61">
        <f>PPCL!B61</f>
        <v>147</v>
      </c>
      <c r="C61">
        <f>PPCL!C61</f>
        <v>0</v>
      </c>
      <c r="D61">
        <f>PPCL!M61</f>
        <v>147</v>
      </c>
      <c r="E61">
        <f>PPCL!N61</f>
        <v>0</v>
      </c>
      <c r="F61">
        <f t="shared" si="4"/>
        <v>147</v>
      </c>
      <c r="G61">
        <f t="shared" si="5"/>
        <v>147</v>
      </c>
      <c r="H61" s="112"/>
      <c r="I61">
        <f>BRPL_EOD!AE61+BRPL_EOD!AF61</f>
        <v>41.91</v>
      </c>
      <c r="J61">
        <f>BYPL_EOD!AE61+BYPL_EOD!AF61</f>
        <v>23.62</v>
      </c>
      <c r="K61">
        <f>MES_EOD!AE61+MES_EOD!AF61</f>
        <v>8.98</v>
      </c>
      <c r="L61">
        <f>NDMC_EOD!AE61+NDMC_EOD!AF61</f>
        <v>44.14</v>
      </c>
      <c r="M61">
        <f>TPDDL_EOD!AE61+TPDDL_EOD!AF61</f>
        <v>28.34</v>
      </c>
      <c r="N61">
        <f t="shared" si="0"/>
        <v>146.99</v>
      </c>
      <c r="O61" s="112">
        <f t="shared" si="1"/>
        <v>9.9999999999909051E-3</v>
      </c>
      <c r="P61">
        <v>41.91</v>
      </c>
      <c r="Q61">
        <v>23.621619186350852</v>
      </c>
      <c r="R61">
        <v>8.98</v>
      </c>
      <c r="S61">
        <v>44.14678081364913</v>
      </c>
      <c r="T61">
        <v>28.341600000000003</v>
      </c>
      <c r="U61" s="114">
        <f t="shared" si="2"/>
        <v>147</v>
      </c>
      <c r="V61" s="112">
        <f t="shared" si="3"/>
        <v>0</v>
      </c>
    </row>
    <row r="62" spans="1:22">
      <c r="A62" t="s">
        <v>104</v>
      </c>
      <c r="B62">
        <f>PPCL!B62</f>
        <v>147</v>
      </c>
      <c r="C62">
        <f>PPCL!C62</f>
        <v>0</v>
      </c>
      <c r="D62">
        <f>PPCL!M62</f>
        <v>147</v>
      </c>
      <c r="E62">
        <f>PPCL!N62</f>
        <v>0</v>
      </c>
      <c r="F62">
        <f t="shared" si="4"/>
        <v>147</v>
      </c>
      <c r="G62">
        <f t="shared" si="5"/>
        <v>147</v>
      </c>
      <c r="H62" s="112"/>
      <c r="I62">
        <f>BRPL_EOD!AE62+BRPL_EOD!AF62</f>
        <v>41.91</v>
      </c>
      <c r="J62">
        <f>BYPL_EOD!AE62+BYPL_EOD!AF62</f>
        <v>23.62</v>
      </c>
      <c r="K62">
        <f>MES_EOD!AE62+MES_EOD!AF62</f>
        <v>8.98</v>
      </c>
      <c r="L62">
        <f>NDMC_EOD!AE62+NDMC_EOD!AF62</f>
        <v>44.14</v>
      </c>
      <c r="M62">
        <f>TPDDL_EOD!AE62+TPDDL_EOD!AF62</f>
        <v>28.34</v>
      </c>
      <c r="N62">
        <f t="shared" si="0"/>
        <v>146.99</v>
      </c>
      <c r="O62" s="112">
        <f t="shared" si="1"/>
        <v>9.9999999999909051E-3</v>
      </c>
      <c r="P62">
        <v>41.91</v>
      </c>
      <c r="Q62">
        <v>23.621619186350852</v>
      </c>
      <c r="R62">
        <v>8.98</v>
      </c>
      <c r="S62">
        <v>44.14678081364913</v>
      </c>
      <c r="T62">
        <v>28.341600000000003</v>
      </c>
      <c r="U62" s="114">
        <f t="shared" si="2"/>
        <v>147</v>
      </c>
      <c r="V62" s="112">
        <f t="shared" si="3"/>
        <v>0</v>
      </c>
    </row>
    <row r="63" spans="1:22">
      <c r="A63" t="s">
        <v>105</v>
      </c>
      <c r="B63">
        <f>PPCL!B63</f>
        <v>147</v>
      </c>
      <c r="C63">
        <f>PPCL!C63</f>
        <v>0</v>
      </c>
      <c r="D63">
        <f>PPCL!M63</f>
        <v>147</v>
      </c>
      <c r="E63">
        <f>PPCL!N63</f>
        <v>0</v>
      </c>
      <c r="F63">
        <f t="shared" si="4"/>
        <v>147</v>
      </c>
      <c r="G63">
        <f t="shared" si="5"/>
        <v>147</v>
      </c>
      <c r="H63" s="112"/>
      <c r="I63">
        <f>BRPL_EOD!AE63+BRPL_EOD!AF63</f>
        <v>41.91</v>
      </c>
      <c r="J63">
        <f>BYPL_EOD!AE63+BYPL_EOD!AF63</f>
        <v>23.62</v>
      </c>
      <c r="K63">
        <f>MES_EOD!AE63+MES_EOD!AF63</f>
        <v>8.98</v>
      </c>
      <c r="L63">
        <f>NDMC_EOD!AE63+NDMC_EOD!AF63</f>
        <v>44.14</v>
      </c>
      <c r="M63">
        <f>TPDDL_EOD!AE63+TPDDL_EOD!AF63</f>
        <v>28.34</v>
      </c>
      <c r="N63">
        <f t="shared" si="0"/>
        <v>146.99</v>
      </c>
      <c r="O63" s="112">
        <f t="shared" si="1"/>
        <v>9.9999999999909051E-3</v>
      </c>
      <c r="P63">
        <v>41.91</v>
      </c>
      <c r="Q63">
        <v>23.621619186350852</v>
      </c>
      <c r="R63">
        <v>8.98</v>
      </c>
      <c r="S63">
        <v>44.14678081364913</v>
      </c>
      <c r="T63">
        <v>28.341600000000003</v>
      </c>
      <c r="U63" s="114">
        <f t="shared" si="2"/>
        <v>147</v>
      </c>
      <c r="V63" s="112">
        <f t="shared" si="3"/>
        <v>0</v>
      </c>
    </row>
    <row r="64" spans="1:22">
      <c r="A64" t="s">
        <v>106</v>
      </c>
      <c r="B64">
        <f>PPCL!B64</f>
        <v>147</v>
      </c>
      <c r="C64">
        <f>PPCL!C64</f>
        <v>0</v>
      </c>
      <c r="D64">
        <f>PPCL!M64</f>
        <v>147</v>
      </c>
      <c r="E64">
        <f>PPCL!N64</f>
        <v>0</v>
      </c>
      <c r="F64">
        <f t="shared" si="4"/>
        <v>147</v>
      </c>
      <c r="G64">
        <f t="shared" si="5"/>
        <v>147</v>
      </c>
      <c r="H64" s="112"/>
      <c r="I64">
        <f>BRPL_EOD!AE64+BRPL_EOD!AF64</f>
        <v>41.91</v>
      </c>
      <c r="J64">
        <f>BYPL_EOD!AE64+BYPL_EOD!AF64</f>
        <v>23.62</v>
      </c>
      <c r="K64">
        <f>MES_EOD!AE64+MES_EOD!AF64</f>
        <v>8.98</v>
      </c>
      <c r="L64">
        <f>NDMC_EOD!AE64+NDMC_EOD!AF64</f>
        <v>44.14</v>
      </c>
      <c r="M64">
        <f>TPDDL_EOD!AE64+TPDDL_EOD!AF64</f>
        <v>28.34</v>
      </c>
      <c r="N64">
        <f t="shared" si="0"/>
        <v>146.99</v>
      </c>
      <c r="O64" s="112">
        <f t="shared" si="1"/>
        <v>9.9999999999909051E-3</v>
      </c>
      <c r="P64">
        <v>41.91</v>
      </c>
      <c r="Q64">
        <v>23.621619186350852</v>
      </c>
      <c r="R64">
        <v>8.98</v>
      </c>
      <c r="S64">
        <v>44.14678081364913</v>
      </c>
      <c r="T64">
        <v>28.341600000000003</v>
      </c>
      <c r="U64" s="114">
        <f t="shared" si="2"/>
        <v>147</v>
      </c>
      <c r="V64" s="112">
        <f t="shared" si="3"/>
        <v>0</v>
      </c>
    </row>
    <row r="65" spans="1:22">
      <c r="A65" t="s">
        <v>107</v>
      </c>
      <c r="B65">
        <f>PPCL!B65</f>
        <v>147</v>
      </c>
      <c r="C65">
        <f>PPCL!C65</f>
        <v>0</v>
      </c>
      <c r="D65">
        <f>PPCL!M65</f>
        <v>147</v>
      </c>
      <c r="E65">
        <f>PPCL!N65</f>
        <v>0</v>
      </c>
      <c r="F65">
        <f t="shared" si="4"/>
        <v>147</v>
      </c>
      <c r="G65">
        <f t="shared" si="5"/>
        <v>147</v>
      </c>
      <c r="H65" s="112"/>
      <c r="I65">
        <f>BRPL_EOD!AE65+BRPL_EOD!AF65</f>
        <v>41.91</v>
      </c>
      <c r="J65">
        <f>BYPL_EOD!AE65+BYPL_EOD!AF65</f>
        <v>23.62</v>
      </c>
      <c r="K65">
        <f>MES_EOD!AE65+MES_EOD!AF65</f>
        <v>8.98</v>
      </c>
      <c r="L65">
        <f>NDMC_EOD!AE65+NDMC_EOD!AF65</f>
        <v>44.14</v>
      </c>
      <c r="M65">
        <f>TPDDL_EOD!AE65+TPDDL_EOD!AF65</f>
        <v>28.34</v>
      </c>
      <c r="N65">
        <f t="shared" si="0"/>
        <v>146.99</v>
      </c>
      <c r="O65" s="112">
        <f t="shared" si="1"/>
        <v>9.9999999999909051E-3</v>
      </c>
      <c r="P65">
        <v>41.91</v>
      </c>
      <c r="Q65">
        <v>23.621619186350852</v>
      </c>
      <c r="R65">
        <v>8.98</v>
      </c>
      <c r="S65">
        <v>44.14678081364913</v>
      </c>
      <c r="T65">
        <v>28.341600000000003</v>
      </c>
      <c r="U65" s="114">
        <f t="shared" si="2"/>
        <v>147</v>
      </c>
      <c r="V65" s="112">
        <f t="shared" si="3"/>
        <v>0</v>
      </c>
    </row>
    <row r="66" spans="1:22">
      <c r="A66" t="s">
        <v>108</v>
      </c>
      <c r="B66">
        <f>PPCL!B66</f>
        <v>147</v>
      </c>
      <c r="C66">
        <f>PPCL!C66</f>
        <v>0</v>
      </c>
      <c r="D66">
        <f>PPCL!M66</f>
        <v>147</v>
      </c>
      <c r="E66">
        <f>PPCL!N66</f>
        <v>0</v>
      </c>
      <c r="F66">
        <f t="shared" si="4"/>
        <v>147</v>
      </c>
      <c r="G66">
        <f t="shared" si="5"/>
        <v>147</v>
      </c>
      <c r="H66" s="112"/>
      <c r="I66">
        <f>BRPL_EOD!AE66+BRPL_EOD!AF66</f>
        <v>41.91</v>
      </c>
      <c r="J66">
        <f>BYPL_EOD!AE66+BYPL_EOD!AF66</f>
        <v>23.62</v>
      </c>
      <c r="K66">
        <f>MES_EOD!AE66+MES_EOD!AF66</f>
        <v>8.98</v>
      </c>
      <c r="L66">
        <f>NDMC_EOD!AE66+NDMC_EOD!AF66</f>
        <v>44.14</v>
      </c>
      <c r="M66">
        <f>TPDDL_EOD!AE66+TPDDL_EOD!AF66</f>
        <v>28.34</v>
      </c>
      <c r="N66">
        <f t="shared" si="0"/>
        <v>146.99</v>
      </c>
      <c r="O66" s="112">
        <f t="shared" si="1"/>
        <v>9.9999999999909051E-3</v>
      </c>
      <c r="P66">
        <v>41.91</v>
      </c>
      <c r="Q66">
        <v>23.621619186350852</v>
      </c>
      <c r="R66">
        <v>8.98</v>
      </c>
      <c r="S66">
        <v>44.14678081364913</v>
      </c>
      <c r="T66">
        <v>28.341600000000003</v>
      </c>
      <c r="U66" s="114">
        <f t="shared" si="2"/>
        <v>147</v>
      </c>
      <c r="V66" s="112">
        <f t="shared" si="3"/>
        <v>0</v>
      </c>
    </row>
    <row r="67" spans="1:22">
      <c r="A67" t="s">
        <v>109</v>
      </c>
      <c r="B67">
        <f>PPCL!B67</f>
        <v>147</v>
      </c>
      <c r="C67">
        <f>PPCL!C67</f>
        <v>0</v>
      </c>
      <c r="D67">
        <f>PPCL!M67</f>
        <v>147</v>
      </c>
      <c r="E67">
        <f>PPCL!N67</f>
        <v>0</v>
      </c>
      <c r="F67">
        <f t="shared" si="4"/>
        <v>147</v>
      </c>
      <c r="G67">
        <f t="shared" si="5"/>
        <v>147</v>
      </c>
      <c r="H67" s="112"/>
      <c r="I67">
        <f>BRPL_EOD!AE67+BRPL_EOD!AF67</f>
        <v>41.91</v>
      </c>
      <c r="J67">
        <f>BYPL_EOD!AE67+BYPL_EOD!AF67</f>
        <v>23.62</v>
      </c>
      <c r="K67">
        <f>MES_EOD!AE67+MES_EOD!AF67</f>
        <v>8.98</v>
      </c>
      <c r="L67">
        <f>NDMC_EOD!AE67+NDMC_EOD!AF67</f>
        <v>44.14</v>
      </c>
      <c r="M67">
        <f>TPDDL_EOD!AE67+TPDDL_EOD!AF67</f>
        <v>28.34</v>
      </c>
      <c r="N67">
        <f t="shared" ref="N67:N98" si="6">SUM(I67:M67)</f>
        <v>146.99</v>
      </c>
      <c r="O67" s="112">
        <f t="shared" ref="O67:O98" si="7">G67-N67</f>
        <v>9.9999999999909051E-3</v>
      </c>
      <c r="P67">
        <v>41.91</v>
      </c>
      <c r="Q67">
        <v>23.621619186350852</v>
      </c>
      <c r="R67">
        <v>8.98</v>
      </c>
      <c r="S67">
        <v>44.14678081364913</v>
      </c>
      <c r="T67">
        <v>28.341600000000003</v>
      </c>
      <c r="U67" s="114">
        <f t="shared" ref="U67:U98" si="8">SUM(P67:T67)</f>
        <v>147</v>
      </c>
      <c r="V67" s="112">
        <f t="shared" ref="V67:V99" si="9">G67-U67</f>
        <v>0</v>
      </c>
    </row>
    <row r="68" spans="1:22">
      <c r="A68" t="s">
        <v>110</v>
      </c>
      <c r="B68">
        <f>PPCL!B68</f>
        <v>147</v>
      </c>
      <c r="C68">
        <f>PPCL!C68</f>
        <v>0</v>
      </c>
      <c r="D68">
        <f>PPCL!M68</f>
        <v>147</v>
      </c>
      <c r="E68">
        <f>PPCL!N68</f>
        <v>0</v>
      </c>
      <c r="F68">
        <f t="shared" ref="F68:F98" si="10">B68+C68</f>
        <v>147</v>
      </c>
      <c r="G68">
        <f t="shared" ref="G68:G98" si="11">D68+E68</f>
        <v>147</v>
      </c>
      <c r="H68" s="112"/>
      <c r="I68">
        <f>BRPL_EOD!AE68+BRPL_EOD!AF68</f>
        <v>41.91</v>
      </c>
      <c r="J68">
        <f>BYPL_EOD!AE68+BYPL_EOD!AF68</f>
        <v>23.62</v>
      </c>
      <c r="K68">
        <f>MES_EOD!AE68+MES_EOD!AF68</f>
        <v>8.98</v>
      </c>
      <c r="L68">
        <f>NDMC_EOD!AE68+NDMC_EOD!AF68</f>
        <v>44.14</v>
      </c>
      <c r="M68">
        <f>TPDDL_EOD!AE68+TPDDL_EOD!AF68</f>
        <v>28.34</v>
      </c>
      <c r="N68">
        <f t="shared" si="6"/>
        <v>146.99</v>
      </c>
      <c r="O68" s="112">
        <f t="shared" si="7"/>
        <v>9.9999999999909051E-3</v>
      </c>
      <c r="P68">
        <v>41.91</v>
      </c>
      <c r="Q68">
        <v>23.621619186350852</v>
      </c>
      <c r="R68">
        <v>8.98</v>
      </c>
      <c r="S68">
        <v>44.14678081364913</v>
      </c>
      <c r="T68">
        <v>28.341600000000003</v>
      </c>
      <c r="U68" s="114">
        <f t="shared" si="8"/>
        <v>147</v>
      </c>
      <c r="V68" s="112">
        <f t="shared" si="9"/>
        <v>0</v>
      </c>
    </row>
    <row r="69" spans="1:22">
      <c r="A69" t="s">
        <v>111</v>
      </c>
      <c r="B69">
        <f>PPCL!B69</f>
        <v>147</v>
      </c>
      <c r="C69">
        <f>PPCL!C69</f>
        <v>0</v>
      </c>
      <c r="D69">
        <f>PPCL!M69</f>
        <v>147</v>
      </c>
      <c r="E69">
        <f>PPCL!N69</f>
        <v>0</v>
      </c>
      <c r="F69">
        <f t="shared" si="10"/>
        <v>147</v>
      </c>
      <c r="G69">
        <f t="shared" si="11"/>
        <v>147</v>
      </c>
      <c r="H69" s="112"/>
      <c r="I69">
        <f>BRPL_EOD!AE69+BRPL_EOD!AF69</f>
        <v>41.91</v>
      </c>
      <c r="J69">
        <f>BYPL_EOD!AE69+BYPL_EOD!AF69</f>
        <v>23.62</v>
      </c>
      <c r="K69">
        <f>MES_EOD!AE69+MES_EOD!AF69</f>
        <v>8.98</v>
      </c>
      <c r="L69">
        <f>NDMC_EOD!AE69+NDMC_EOD!AF69</f>
        <v>44.14</v>
      </c>
      <c r="M69">
        <f>TPDDL_EOD!AE69+TPDDL_EOD!AF69</f>
        <v>28.34</v>
      </c>
      <c r="N69">
        <f t="shared" si="6"/>
        <v>146.99</v>
      </c>
      <c r="O69" s="112">
        <f t="shared" si="7"/>
        <v>9.9999999999909051E-3</v>
      </c>
      <c r="P69">
        <v>41.91</v>
      </c>
      <c r="Q69">
        <v>23.621619186350852</v>
      </c>
      <c r="R69">
        <v>8.98</v>
      </c>
      <c r="S69">
        <v>44.14678081364913</v>
      </c>
      <c r="T69">
        <v>28.341600000000003</v>
      </c>
      <c r="U69" s="114">
        <f t="shared" si="8"/>
        <v>147</v>
      </c>
      <c r="V69" s="112">
        <f t="shared" si="9"/>
        <v>0</v>
      </c>
    </row>
    <row r="70" spans="1:22">
      <c r="A70" t="s">
        <v>112</v>
      </c>
      <c r="B70">
        <f>PPCL!B70</f>
        <v>147</v>
      </c>
      <c r="C70">
        <f>PPCL!C70</f>
        <v>0</v>
      </c>
      <c r="D70">
        <f>PPCL!M70</f>
        <v>147</v>
      </c>
      <c r="E70">
        <f>PPCL!N70</f>
        <v>0</v>
      </c>
      <c r="F70">
        <f t="shared" si="10"/>
        <v>147</v>
      </c>
      <c r="G70">
        <f t="shared" si="11"/>
        <v>147</v>
      </c>
      <c r="H70" s="112"/>
      <c r="I70">
        <f>BRPL_EOD!AE70+BRPL_EOD!AF70</f>
        <v>41.91</v>
      </c>
      <c r="J70">
        <f>BYPL_EOD!AE70+BYPL_EOD!AF70</f>
        <v>23.62</v>
      </c>
      <c r="K70">
        <f>MES_EOD!AE70+MES_EOD!AF70</f>
        <v>8.98</v>
      </c>
      <c r="L70">
        <f>NDMC_EOD!AE70+NDMC_EOD!AF70</f>
        <v>44.14</v>
      </c>
      <c r="M70">
        <f>TPDDL_EOD!AE70+TPDDL_EOD!AF70</f>
        <v>28.34</v>
      </c>
      <c r="N70">
        <f t="shared" si="6"/>
        <v>146.99</v>
      </c>
      <c r="O70" s="112">
        <f t="shared" si="7"/>
        <v>9.9999999999909051E-3</v>
      </c>
      <c r="P70">
        <v>41.91</v>
      </c>
      <c r="Q70">
        <v>23.621619186350852</v>
      </c>
      <c r="R70">
        <v>8.98</v>
      </c>
      <c r="S70">
        <v>44.14678081364913</v>
      </c>
      <c r="T70">
        <v>28.341600000000003</v>
      </c>
      <c r="U70" s="114">
        <f t="shared" si="8"/>
        <v>147</v>
      </c>
      <c r="V70" s="112">
        <f t="shared" si="9"/>
        <v>0</v>
      </c>
    </row>
    <row r="71" spans="1:22">
      <c r="A71" t="s">
        <v>113</v>
      </c>
      <c r="B71">
        <f>PPCL!B71</f>
        <v>147</v>
      </c>
      <c r="C71">
        <f>PPCL!C71</f>
        <v>0</v>
      </c>
      <c r="D71">
        <f>PPCL!M71</f>
        <v>147</v>
      </c>
      <c r="E71">
        <f>PPCL!N71</f>
        <v>0</v>
      </c>
      <c r="F71">
        <f t="shared" si="10"/>
        <v>147</v>
      </c>
      <c r="G71">
        <f t="shared" si="11"/>
        <v>147</v>
      </c>
      <c r="H71" s="112"/>
      <c r="I71">
        <f>BRPL_EOD!AE71+BRPL_EOD!AF71</f>
        <v>41.91</v>
      </c>
      <c r="J71">
        <f>BYPL_EOD!AE71+BYPL_EOD!AF71</f>
        <v>23.62</v>
      </c>
      <c r="K71">
        <f>MES_EOD!AE71+MES_EOD!AF71</f>
        <v>8.98</v>
      </c>
      <c r="L71">
        <f>NDMC_EOD!AE71+NDMC_EOD!AF71</f>
        <v>44.14</v>
      </c>
      <c r="M71">
        <f>TPDDL_EOD!AE71+TPDDL_EOD!AF71</f>
        <v>28.34</v>
      </c>
      <c r="N71">
        <f t="shared" si="6"/>
        <v>146.99</v>
      </c>
      <c r="O71" s="112">
        <f t="shared" si="7"/>
        <v>9.9999999999909051E-3</v>
      </c>
      <c r="P71">
        <v>41.91</v>
      </c>
      <c r="Q71">
        <v>23.621619186350852</v>
      </c>
      <c r="R71">
        <v>8.98</v>
      </c>
      <c r="S71">
        <v>44.14678081364913</v>
      </c>
      <c r="T71">
        <v>28.341600000000003</v>
      </c>
      <c r="U71" s="114">
        <f t="shared" si="8"/>
        <v>147</v>
      </c>
      <c r="V71" s="112">
        <f t="shared" si="9"/>
        <v>0</v>
      </c>
    </row>
    <row r="72" spans="1:22">
      <c r="A72" t="s">
        <v>114</v>
      </c>
      <c r="B72">
        <f>PPCL!B72</f>
        <v>149</v>
      </c>
      <c r="C72">
        <f>PPCL!C72</f>
        <v>0</v>
      </c>
      <c r="D72">
        <f>PPCL!M72</f>
        <v>149</v>
      </c>
      <c r="E72">
        <f>PPCL!N72</f>
        <v>0</v>
      </c>
      <c r="F72">
        <f t="shared" si="10"/>
        <v>149</v>
      </c>
      <c r="G72">
        <f t="shared" si="11"/>
        <v>149</v>
      </c>
      <c r="H72" s="112"/>
      <c r="I72">
        <f>BRPL_EOD!AE72+BRPL_EOD!AF72</f>
        <v>43.56</v>
      </c>
      <c r="J72">
        <f>BYPL_EOD!AE72+BYPL_EOD!AF72</f>
        <v>23.62</v>
      </c>
      <c r="K72">
        <f>MES_EOD!AE72+MES_EOD!AF72</f>
        <v>9.33</v>
      </c>
      <c r="L72">
        <f>NDMC_EOD!AE72+NDMC_EOD!AF72</f>
        <v>44.14</v>
      </c>
      <c r="M72">
        <f>TPDDL_EOD!AE72+TPDDL_EOD!AF72</f>
        <v>28.34</v>
      </c>
      <c r="N72">
        <f t="shared" si="6"/>
        <v>148.99</v>
      </c>
      <c r="O72" s="112">
        <f t="shared" si="7"/>
        <v>9.9999999999909051E-3</v>
      </c>
      <c r="P72">
        <v>43.56</v>
      </c>
      <c r="Q72">
        <v>23.622254483961129</v>
      </c>
      <c r="R72">
        <v>9.33</v>
      </c>
      <c r="S72">
        <v>44.145044467225681</v>
      </c>
      <c r="T72">
        <v>28.342701048813183</v>
      </c>
      <c r="U72" s="114">
        <f t="shared" si="8"/>
        <v>149</v>
      </c>
      <c r="V72" s="112">
        <f t="shared" si="9"/>
        <v>0</v>
      </c>
    </row>
    <row r="73" spans="1:22">
      <c r="A73" t="s">
        <v>115</v>
      </c>
      <c r="B73">
        <f>PPCL!B73</f>
        <v>149</v>
      </c>
      <c r="C73">
        <f>PPCL!C73</f>
        <v>0</v>
      </c>
      <c r="D73">
        <f>PPCL!M73</f>
        <v>149</v>
      </c>
      <c r="E73">
        <f>PPCL!N73</f>
        <v>0</v>
      </c>
      <c r="F73">
        <f t="shared" si="10"/>
        <v>149</v>
      </c>
      <c r="G73">
        <f t="shared" si="11"/>
        <v>149</v>
      </c>
      <c r="H73" s="112"/>
      <c r="I73">
        <f>BRPL_EOD!AE73+BRPL_EOD!AF73</f>
        <v>42.48</v>
      </c>
      <c r="J73">
        <f>BYPL_EOD!AE73+BYPL_EOD!AF73</f>
        <v>23.94</v>
      </c>
      <c r="K73">
        <f>MES_EOD!AE73+MES_EOD!AF73</f>
        <v>9.1</v>
      </c>
      <c r="L73">
        <f>NDMC_EOD!AE73+NDMC_EOD!AF73</f>
        <v>44.74</v>
      </c>
      <c r="M73">
        <f>TPDDL_EOD!AE73+TPDDL_EOD!AF73</f>
        <v>28.73</v>
      </c>
      <c r="N73">
        <f t="shared" si="6"/>
        <v>148.98999999999998</v>
      </c>
      <c r="O73" s="112">
        <f t="shared" si="7"/>
        <v>1.0000000000019327E-2</v>
      </c>
      <c r="P73">
        <v>42.48</v>
      </c>
      <c r="Q73">
        <v>23.941642514809562</v>
      </c>
      <c r="R73">
        <v>9.1</v>
      </c>
      <c r="S73">
        <v>44.748357485190461</v>
      </c>
      <c r="T73">
        <v>28.73</v>
      </c>
      <c r="U73" s="114">
        <f t="shared" si="8"/>
        <v>149</v>
      </c>
      <c r="V73" s="112">
        <f t="shared" si="9"/>
        <v>0</v>
      </c>
    </row>
    <row r="74" spans="1:22">
      <c r="A74" t="s">
        <v>116</v>
      </c>
      <c r="B74">
        <f>PPCL!B74</f>
        <v>149</v>
      </c>
      <c r="C74">
        <f>PPCL!C74</f>
        <v>0</v>
      </c>
      <c r="D74">
        <f>PPCL!M74</f>
        <v>149</v>
      </c>
      <c r="E74">
        <f>PPCL!N74</f>
        <v>0</v>
      </c>
      <c r="F74">
        <f t="shared" si="10"/>
        <v>149</v>
      </c>
      <c r="G74">
        <f t="shared" si="11"/>
        <v>149</v>
      </c>
      <c r="H74" s="112"/>
      <c r="I74">
        <f>BRPL_EOD!AE74+BRPL_EOD!AF74</f>
        <v>42.48</v>
      </c>
      <c r="J74">
        <f>BYPL_EOD!AE74+BYPL_EOD!AF74</f>
        <v>23.94</v>
      </c>
      <c r="K74">
        <f>MES_EOD!AE74+MES_EOD!AF74</f>
        <v>9.1</v>
      </c>
      <c r="L74">
        <f>NDMC_EOD!AE74+NDMC_EOD!AF74</f>
        <v>44.74</v>
      </c>
      <c r="M74">
        <f>TPDDL_EOD!AE74+TPDDL_EOD!AF74</f>
        <v>28.73</v>
      </c>
      <c r="N74">
        <f t="shared" si="6"/>
        <v>148.98999999999998</v>
      </c>
      <c r="O74" s="112">
        <f t="shared" si="7"/>
        <v>1.0000000000019327E-2</v>
      </c>
      <c r="P74">
        <v>42.48</v>
      </c>
      <c r="Q74">
        <v>23.941642514809562</v>
      </c>
      <c r="R74">
        <v>9.1</v>
      </c>
      <c r="S74">
        <v>44.748357485190461</v>
      </c>
      <c r="T74">
        <v>28.73</v>
      </c>
      <c r="U74" s="114">
        <f t="shared" si="8"/>
        <v>149</v>
      </c>
      <c r="V74" s="112">
        <f t="shared" si="9"/>
        <v>0</v>
      </c>
    </row>
    <row r="75" spans="1:22">
      <c r="A75" t="s">
        <v>117</v>
      </c>
      <c r="B75">
        <f>PPCL!B75</f>
        <v>149</v>
      </c>
      <c r="C75">
        <f>PPCL!C75</f>
        <v>0</v>
      </c>
      <c r="D75">
        <f>PPCL!M75</f>
        <v>149</v>
      </c>
      <c r="E75">
        <f>PPCL!N75</f>
        <v>0</v>
      </c>
      <c r="F75">
        <f t="shared" si="10"/>
        <v>149</v>
      </c>
      <c r="G75">
        <f t="shared" si="11"/>
        <v>149</v>
      </c>
      <c r="H75" s="112"/>
      <c r="I75">
        <f>BRPL_EOD!AE75+BRPL_EOD!AF75</f>
        <v>42.48</v>
      </c>
      <c r="J75">
        <f>BYPL_EOD!AE75+BYPL_EOD!AF75</f>
        <v>23.94</v>
      </c>
      <c r="K75">
        <f>MES_EOD!AE75+MES_EOD!AF75</f>
        <v>9.1</v>
      </c>
      <c r="L75">
        <f>NDMC_EOD!AE75+NDMC_EOD!AF75</f>
        <v>44.74</v>
      </c>
      <c r="M75">
        <f>TPDDL_EOD!AE75+TPDDL_EOD!AF75</f>
        <v>28.73</v>
      </c>
      <c r="N75">
        <f t="shared" si="6"/>
        <v>148.98999999999998</v>
      </c>
      <c r="O75" s="112">
        <f t="shared" si="7"/>
        <v>1.0000000000019327E-2</v>
      </c>
      <c r="P75">
        <v>42.48</v>
      </c>
      <c r="Q75">
        <v>23.941642514809562</v>
      </c>
      <c r="R75">
        <v>9.1</v>
      </c>
      <c r="S75">
        <v>44.748357485190461</v>
      </c>
      <c r="T75">
        <v>28.73</v>
      </c>
      <c r="U75" s="114">
        <f t="shared" si="8"/>
        <v>149</v>
      </c>
      <c r="V75" s="112">
        <f t="shared" si="9"/>
        <v>0</v>
      </c>
    </row>
    <row r="76" spans="1:22">
      <c r="A76" t="s">
        <v>118</v>
      </c>
      <c r="B76">
        <f>PPCL!B76</f>
        <v>149</v>
      </c>
      <c r="C76">
        <f>PPCL!C76</f>
        <v>0</v>
      </c>
      <c r="D76">
        <f>PPCL!M76</f>
        <v>149</v>
      </c>
      <c r="E76">
        <f>PPCL!N76</f>
        <v>0</v>
      </c>
      <c r="F76">
        <f t="shared" si="10"/>
        <v>149</v>
      </c>
      <c r="G76">
        <f t="shared" si="11"/>
        <v>149</v>
      </c>
      <c r="H76" s="112"/>
      <c r="I76">
        <f>BRPL_EOD!AE76+BRPL_EOD!AF76</f>
        <v>42.48</v>
      </c>
      <c r="J76">
        <f>BYPL_EOD!AE76+BYPL_EOD!AF76</f>
        <v>23.94</v>
      </c>
      <c r="K76">
        <f>MES_EOD!AE76+MES_EOD!AF76</f>
        <v>9.1</v>
      </c>
      <c r="L76">
        <f>NDMC_EOD!AE76+NDMC_EOD!AF76</f>
        <v>44.74</v>
      </c>
      <c r="M76">
        <f>TPDDL_EOD!AE76+TPDDL_EOD!AF76</f>
        <v>28.73</v>
      </c>
      <c r="N76">
        <f t="shared" si="6"/>
        <v>148.98999999999998</v>
      </c>
      <c r="O76" s="112">
        <f t="shared" si="7"/>
        <v>1.0000000000019327E-2</v>
      </c>
      <c r="P76">
        <v>42.48</v>
      </c>
      <c r="Q76">
        <v>23.941642514809562</v>
      </c>
      <c r="R76">
        <v>9.1</v>
      </c>
      <c r="S76">
        <v>44.748357485190461</v>
      </c>
      <c r="T76">
        <v>28.73</v>
      </c>
      <c r="U76" s="114">
        <f t="shared" si="8"/>
        <v>149</v>
      </c>
      <c r="V76" s="112">
        <f t="shared" si="9"/>
        <v>0</v>
      </c>
    </row>
    <row r="77" spans="1:22">
      <c r="A77" t="s">
        <v>119</v>
      </c>
      <c r="B77">
        <f>PPCL!B77</f>
        <v>149</v>
      </c>
      <c r="C77">
        <f>PPCL!C77</f>
        <v>0</v>
      </c>
      <c r="D77">
        <f>PPCL!M77</f>
        <v>149</v>
      </c>
      <c r="E77">
        <f>PPCL!N77</f>
        <v>0</v>
      </c>
      <c r="F77">
        <f t="shared" si="10"/>
        <v>149</v>
      </c>
      <c r="G77">
        <f t="shared" si="11"/>
        <v>149</v>
      </c>
      <c r="H77" s="112"/>
      <c r="I77">
        <f>BRPL_EOD!AE77+BRPL_EOD!AF77</f>
        <v>42.48</v>
      </c>
      <c r="J77">
        <f>BYPL_EOD!AE77+BYPL_EOD!AF77</f>
        <v>23.94</v>
      </c>
      <c r="K77">
        <f>MES_EOD!AE77+MES_EOD!AF77</f>
        <v>9.1</v>
      </c>
      <c r="L77">
        <f>NDMC_EOD!AE77+NDMC_EOD!AF77</f>
        <v>44.74</v>
      </c>
      <c r="M77">
        <f>TPDDL_EOD!AE77+TPDDL_EOD!AF77</f>
        <v>28.73</v>
      </c>
      <c r="N77">
        <f t="shared" si="6"/>
        <v>148.98999999999998</v>
      </c>
      <c r="O77" s="112">
        <f t="shared" si="7"/>
        <v>1.0000000000019327E-2</v>
      </c>
      <c r="P77">
        <v>42.48</v>
      </c>
      <c r="Q77">
        <v>23.941642514809562</v>
      </c>
      <c r="R77">
        <v>9.1</v>
      </c>
      <c r="S77">
        <v>44.748357485190461</v>
      </c>
      <c r="T77">
        <v>28.73</v>
      </c>
      <c r="U77" s="114">
        <f t="shared" si="8"/>
        <v>149</v>
      </c>
      <c r="V77" s="112">
        <f t="shared" si="9"/>
        <v>0</v>
      </c>
    </row>
    <row r="78" spans="1:22">
      <c r="A78" t="s">
        <v>120</v>
      </c>
      <c r="B78">
        <f>PPCL!B78</f>
        <v>149</v>
      </c>
      <c r="C78">
        <f>PPCL!C78</f>
        <v>0</v>
      </c>
      <c r="D78">
        <f>PPCL!M78</f>
        <v>149</v>
      </c>
      <c r="E78">
        <f>PPCL!N78</f>
        <v>0</v>
      </c>
      <c r="F78">
        <f t="shared" si="10"/>
        <v>149</v>
      </c>
      <c r="G78">
        <f t="shared" si="11"/>
        <v>149</v>
      </c>
      <c r="H78" s="112"/>
      <c r="I78">
        <f>BRPL_EOD!AE78+BRPL_EOD!AF78</f>
        <v>42.48</v>
      </c>
      <c r="J78">
        <f>BYPL_EOD!AE78+BYPL_EOD!AF78</f>
        <v>23.94</v>
      </c>
      <c r="K78">
        <f>MES_EOD!AE78+MES_EOD!AF78</f>
        <v>9.1</v>
      </c>
      <c r="L78">
        <f>NDMC_EOD!AE78+NDMC_EOD!AF78</f>
        <v>44.74</v>
      </c>
      <c r="M78">
        <f>TPDDL_EOD!AE78+TPDDL_EOD!AF78</f>
        <v>28.73</v>
      </c>
      <c r="N78">
        <f t="shared" si="6"/>
        <v>148.98999999999998</v>
      </c>
      <c r="O78" s="112">
        <f t="shared" si="7"/>
        <v>1.0000000000019327E-2</v>
      </c>
      <c r="P78">
        <v>42.48</v>
      </c>
      <c r="Q78">
        <v>23.941642514809562</v>
      </c>
      <c r="R78">
        <v>9.1</v>
      </c>
      <c r="S78">
        <v>44.748357485190461</v>
      </c>
      <c r="T78">
        <v>28.73</v>
      </c>
      <c r="U78" s="114">
        <f t="shared" si="8"/>
        <v>149</v>
      </c>
      <c r="V78" s="112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150</v>
      </c>
      <c r="G79">
        <f t="shared" si="11"/>
        <v>150</v>
      </c>
      <c r="H79" s="112"/>
      <c r="I79">
        <f>BRPL_EOD!AE79+BRPL_EOD!AF79</f>
        <v>42.58</v>
      </c>
      <c r="J79">
        <f>BYPL_EOD!AE79+BYPL_EOD!AF79</f>
        <v>24.19</v>
      </c>
      <c r="K79">
        <f>MES_EOD!AE79+MES_EOD!AF79</f>
        <v>9.1199999999999992</v>
      </c>
      <c r="L79">
        <f>NDMC_EOD!AE79+NDMC_EOD!AF79</f>
        <v>45.2</v>
      </c>
      <c r="M79">
        <f>TPDDL_EOD!AE79+TPDDL_EOD!AF79</f>
        <v>28.92</v>
      </c>
      <c r="N79">
        <f t="shared" si="6"/>
        <v>150.01</v>
      </c>
      <c r="O79" s="112">
        <f t="shared" si="7"/>
        <v>-9.9999999999909051E-3</v>
      </c>
      <c r="P79">
        <v>42.577161522565163</v>
      </c>
      <c r="Q79">
        <v>24.188387440837282</v>
      </c>
      <c r="R79">
        <v>9.1193920405306308</v>
      </c>
      <c r="S79">
        <v>45.196986867542172</v>
      </c>
      <c r="T79">
        <v>28.91807212852477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150</v>
      </c>
      <c r="G80">
        <f t="shared" si="11"/>
        <v>150</v>
      </c>
      <c r="H80" s="112"/>
      <c r="I80">
        <f>BRPL_EOD!AE80+BRPL_EOD!AF80</f>
        <v>42.58</v>
      </c>
      <c r="J80">
        <f>BYPL_EOD!AE80+BYPL_EOD!AF80</f>
        <v>24.19</v>
      </c>
      <c r="K80">
        <f>MES_EOD!AE80+MES_EOD!AF80</f>
        <v>9.1199999999999992</v>
      </c>
      <c r="L80">
        <f>NDMC_EOD!AE80+NDMC_EOD!AF80</f>
        <v>45.2</v>
      </c>
      <c r="M80">
        <f>TPDDL_EOD!AE80+TPDDL_EOD!AF80</f>
        <v>28.92</v>
      </c>
      <c r="N80">
        <f t="shared" si="6"/>
        <v>150.01</v>
      </c>
      <c r="O80" s="112">
        <f t="shared" si="7"/>
        <v>-9.9999999999909051E-3</v>
      </c>
      <c r="P80">
        <v>42.577161522565163</v>
      </c>
      <c r="Q80">
        <v>24.188387440837282</v>
      </c>
      <c r="R80">
        <v>9.1193920405306308</v>
      </c>
      <c r="S80">
        <v>45.196986867542172</v>
      </c>
      <c r="T80">
        <v>28.91807212852477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150</v>
      </c>
      <c r="G81">
        <f t="shared" si="11"/>
        <v>150</v>
      </c>
      <c r="H81" s="112"/>
      <c r="I81">
        <f>BRPL_EOD!AE81+BRPL_EOD!AF81</f>
        <v>42.58</v>
      </c>
      <c r="J81">
        <f>BYPL_EOD!AE81+BYPL_EOD!AF81</f>
        <v>24.19</v>
      </c>
      <c r="K81">
        <f>MES_EOD!AE81+MES_EOD!AF81</f>
        <v>9.1199999999999992</v>
      </c>
      <c r="L81">
        <f>NDMC_EOD!AE81+NDMC_EOD!AF81</f>
        <v>45.2</v>
      </c>
      <c r="M81">
        <f>TPDDL_EOD!AE81+TPDDL_EOD!AF81</f>
        <v>28.92</v>
      </c>
      <c r="N81">
        <f t="shared" si="6"/>
        <v>150.01</v>
      </c>
      <c r="O81" s="112">
        <f t="shared" si="7"/>
        <v>-9.9999999999909051E-3</v>
      </c>
      <c r="P81">
        <v>42.577161522565163</v>
      </c>
      <c r="Q81">
        <v>24.188387440837282</v>
      </c>
      <c r="R81">
        <v>9.1193920405306308</v>
      </c>
      <c r="S81">
        <v>45.196986867542172</v>
      </c>
      <c r="T81">
        <v>28.91807212852477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150</v>
      </c>
      <c r="G82">
        <f t="shared" si="11"/>
        <v>150</v>
      </c>
      <c r="H82" s="112"/>
      <c r="I82">
        <f>BRPL_EOD!AE82+BRPL_EOD!AF82</f>
        <v>42.58</v>
      </c>
      <c r="J82">
        <f>BYPL_EOD!AE82+BYPL_EOD!AF82</f>
        <v>24.19</v>
      </c>
      <c r="K82">
        <f>MES_EOD!AE82+MES_EOD!AF82</f>
        <v>9.1199999999999992</v>
      </c>
      <c r="L82">
        <f>NDMC_EOD!AE82+NDMC_EOD!AF82</f>
        <v>45.2</v>
      </c>
      <c r="M82">
        <f>TPDDL_EOD!AE82+TPDDL_EOD!AF82</f>
        <v>28.92</v>
      </c>
      <c r="N82">
        <f t="shared" si="6"/>
        <v>150.01</v>
      </c>
      <c r="O82" s="112">
        <f t="shared" si="7"/>
        <v>-9.9999999999909051E-3</v>
      </c>
      <c r="P82">
        <v>42.577161522565163</v>
      </c>
      <c r="Q82">
        <v>24.188387440837282</v>
      </c>
      <c r="R82">
        <v>9.1193920405306308</v>
      </c>
      <c r="S82">
        <v>45.196986867542172</v>
      </c>
      <c r="T82">
        <v>28.91807212852477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151</v>
      </c>
      <c r="C83">
        <f>PPCL!C83</f>
        <v>0</v>
      </c>
      <c r="D83">
        <f>PPCL!M83</f>
        <v>151</v>
      </c>
      <c r="E83">
        <f>PPCL!N83</f>
        <v>0</v>
      </c>
      <c r="F83">
        <f t="shared" si="10"/>
        <v>151</v>
      </c>
      <c r="G83">
        <f t="shared" si="11"/>
        <v>151</v>
      </c>
      <c r="H83" s="112"/>
      <c r="I83">
        <f>BRPL_EOD!AE83+BRPL_EOD!AF83</f>
        <v>42.83</v>
      </c>
      <c r="J83">
        <f>BYPL_EOD!AE83+BYPL_EOD!AF83</f>
        <v>24.33</v>
      </c>
      <c r="K83">
        <f>MES_EOD!AE83+MES_EOD!AF83</f>
        <v>9.18</v>
      </c>
      <c r="L83">
        <f>NDMC_EOD!AE83+NDMC_EOD!AF83</f>
        <v>45.47</v>
      </c>
      <c r="M83">
        <f>TPDDL_EOD!AE83+TPDDL_EOD!AF83</f>
        <v>29.19</v>
      </c>
      <c r="N83">
        <f t="shared" si="6"/>
        <v>151</v>
      </c>
      <c r="O83" s="112">
        <f t="shared" si="7"/>
        <v>0</v>
      </c>
      <c r="P83">
        <v>42.83</v>
      </c>
      <c r="Q83">
        <v>24.33</v>
      </c>
      <c r="R83">
        <v>9.18</v>
      </c>
      <c r="S83">
        <v>45.47</v>
      </c>
      <c r="T83">
        <v>29.19</v>
      </c>
      <c r="U83" s="114">
        <f t="shared" si="8"/>
        <v>151</v>
      </c>
      <c r="V83" s="112">
        <f t="shared" si="9"/>
        <v>0</v>
      </c>
    </row>
    <row r="84" spans="1:22">
      <c r="A84" t="s">
        <v>126</v>
      </c>
      <c r="B84">
        <f>PPCL!B84</f>
        <v>151</v>
      </c>
      <c r="C84">
        <f>PPCL!C84</f>
        <v>0</v>
      </c>
      <c r="D84">
        <f>PPCL!M84</f>
        <v>151</v>
      </c>
      <c r="E84">
        <f>PPCL!N84</f>
        <v>0</v>
      </c>
      <c r="F84">
        <f t="shared" si="10"/>
        <v>151</v>
      </c>
      <c r="G84">
        <f t="shared" si="11"/>
        <v>151</v>
      </c>
      <c r="H84" s="112"/>
      <c r="I84">
        <f>BRPL_EOD!AE84+BRPL_EOD!AF84</f>
        <v>42.83</v>
      </c>
      <c r="J84">
        <f>BYPL_EOD!AE84+BYPL_EOD!AF84</f>
        <v>24.33</v>
      </c>
      <c r="K84">
        <f>MES_EOD!AE84+MES_EOD!AF84</f>
        <v>9.18</v>
      </c>
      <c r="L84">
        <f>NDMC_EOD!AE84+NDMC_EOD!AF84</f>
        <v>45.47</v>
      </c>
      <c r="M84">
        <f>TPDDL_EOD!AE84+TPDDL_EOD!AF84</f>
        <v>29.19</v>
      </c>
      <c r="N84">
        <f t="shared" si="6"/>
        <v>151</v>
      </c>
      <c r="O84" s="112">
        <f t="shared" si="7"/>
        <v>0</v>
      </c>
      <c r="P84">
        <v>42.83</v>
      </c>
      <c r="Q84">
        <v>24.33</v>
      </c>
      <c r="R84">
        <v>9.18</v>
      </c>
      <c r="S84">
        <v>45.47</v>
      </c>
      <c r="T84">
        <v>29.19</v>
      </c>
      <c r="U84" s="114">
        <f t="shared" si="8"/>
        <v>151</v>
      </c>
      <c r="V84" s="112">
        <f t="shared" si="9"/>
        <v>0</v>
      </c>
    </row>
    <row r="85" spans="1:22">
      <c r="A85" t="s">
        <v>127</v>
      </c>
      <c r="B85">
        <f>PPCL!B85</f>
        <v>151</v>
      </c>
      <c r="C85">
        <f>PPCL!C85</f>
        <v>0</v>
      </c>
      <c r="D85">
        <f>PPCL!M85</f>
        <v>151</v>
      </c>
      <c r="E85">
        <f>PPCL!N85</f>
        <v>0</v>
      </c>
      <c r="F85">
        <f t="shared" si="10"/>
        <v>151</v>
      </c>
      <c r="G85">
        <f t="shared" si="11"/>
        <v>151</v>
      </c>
      <c r="H85" s="112"/>
      <c r="I85">
        <f>BRPL_EOD!AE85+BRPL_EOD!AF85</f>
        <v>42.83</v>
      </c>
      <c r="J85">
        <f>BYPL_EOD!AE85+BYPL_EOD!AF85</f>
        <v>24.33</v>
      </c>
      <c r="K85">
        <f>MES_EOD!AE85+MES_EOD!AF85</f>
        <v>9.18</v>
      </c>
      <c r="L85">
        <f>NDMC_EOD!AE85+NDMC_EOD!AF85</f>
        <v>45.47</v>
      </c>
      <c r="M85">
        <f>TPDDL_EOD!AE85+TPDDL_EOD!AF85</f>
        <v>29.19</v>
      </c>
      <c r="N85">
        <f t="shared" si="6"/>
        <v>151</v>
      </c>
      <c r="O85" s="112">
        <f t="shared" si="7"/>
        <v>0</v>
      </c>
      <c r="P85">
        <v>42.83</v>
      </c>
      <c r="Q85">
        <v>24.33</v>
      </c>
      <c r="R85">
        <v>9.18</v>
      </c>
      <c r="S85">
        <v>45.47</v>
      </c>
      <c r="T85">
        <v>29.19</v>
      </c>
      <c r="U85" s="114">
        <f t="shared" si="8"/>
        <v>151</v>
      </c>
      <c r="V85" s="112">
        <f t="shared" si="9"/>
        <v>0</v>
      </c>
    </row>
    <row r="86" spans="1:22">
      <c r="A86" t="s">
        <v>128</v>
      </c>
      <c r="B86">
        <f>PPCL!B86</f>
        <v>151</v>
      </c>
      <c r="C86">
        <f>PPCL!C86</f>
        <v>0</v>
      </c>
      <c r="D86">
        <f>PPCL!M86</f>
        <v>151</v>
      </c>
      <c r="E86">
        <f>PPCL!N86</f>
        <v>0</v>
      </c>
      <c r="F86">
        <f t="shared" si="10"/>
        <v>151</v>
      </c>
      <c r="G86">
        <f t="shared" si="11"/>
        <v>151</v>
      </c>
      <c r="H86" s="112"/>
      <c r="I86">
        <f>BRPL_EOD!AE86+BRPL_EOD!AF86</f>
        <v>42.83</v>
      </c>
      <c r="J86">
        <f>BYPL_EOD!AE86+BYPL_EOD!AF86</f>
        <v>24.33</v>
      </c>
      <c r="K86">
        <f>MES_EOD!AE86+MES_EOD!AF86</f>
        <v>9.18</v>
      </c>
      <c r="L86">
        <f>NDMC_EOD!AE86+NDMC_EOD!AF86</f>
        <v>45.47</v>
      </c>
      <c r="M86">
        <f>TPDDL_EOD!AE86+TPDDL_EOD!AF86</f>
        <v>29.19</v>
      </c>
      <c r="N86">
        <f t="shared" si="6"/>
        <v>151</v>
      </c>
      <c r="O86" s="112">
        <f t="shared" si="7"/>
        <v>0</v>
      </c>
      <c r="P86">
        <v>42.83</v>
      </c>
      <c r="Q86">
        <v>24.33</v>
      </c>
      <c r="R86">
        <v>9.18</v>
      </c>
      <c r="S86">
        <v>45.47</v>
      </c>
      <c r="T86">
        <v>29.19</v>
      </c>
      <c r="U86" s="114">
        <f t="shared" si="8"/>
        <v>151</v>
      </c>
      <c r="V86" s="112">
        <f t="shared" si="9"/>
        <v>0</v>
      </c>
    </row>
    <row r="87" spans="1:22">
      <c r="A87" t="s">
        <v>129</v>
      </c>
      <c r="B87">
        <f>PPCL!B87</f>
        <v>151</v>
      </c>
      <c r="C87">
        <f>PPCL!C87</f>
        <v>0</v>
      </c>
      <c r="D87">
        <f>PPCL!M87</f>
        <v>151</v>
      </c>
      <c r="E87">
        <f>PPCL!N87</f>
        <v>0</v>
      </c>
      <c r="F87">
        <f t="shared" si="10"/>
        <v>151</v>
      </c>
      <c r="G87">
        <f t="shared" si="11"/>
        <v>151</v>
      </c>
      <c r="H87" s="112"/>
      <c r="I87">
        <f>BRPL_EOD!AE87+BRPL_EOD!AF87</f>
        <v>42.83</v>
      </c>
      <c r="J87">
        <f>BYPL_EOD!AE87+BYPL_EOD!AF87</f>
        <v>24.33</v>
      </c>
      <c r="K87">
        <f>MES_EOD!AE87+MES_EOD!AF87</f>
        <v>9.18</v>
      </c>
      <c r="L87">
        <f>NDMC_EOD!AE87+NDMC_EOD!AF87</f>
        <v>45.47</v>
      </c>
      <c r="M87">
        <f>TPDDL_EOD!AE87+TPDDL_EOD!AF87</f>
        <v>29.19</v>
      </c>
      <c r="N87">
        <f t="shared" si="6"/>
        <v>151</v>
      </c>
      <c r="O87" s="112">
        <f t="shared" si="7"/>
        <v>0</v>
      </c>
      <c r="P87">
        <v>42.83</v>
      </c>
      <c r="Q87">
        <v>24.33</v>
      </c>
      <c r="R87">
        <v>9.18</v>
      </c>
      <c r="S87">
        <v>45.47</v>
      </c>
      <c r="T87">
        <v>29.19</v>
      </c>
      <c r="U87" s="114">
        <f t="shared" si="8"/>
        <v>151</v>
      </c>
      <c r="V87" s="112">
        <f t="shared" si="9"/>
        <v>0</v>
      </c>
    </row>
    <row r="88" spans="1:22">
      <c r="A88" t="s">
        <v>130</v>
      </c>
      <c r="B88">
        <f>PPCL!B88</f>
        <v>151</v>
      </c>
      <c r="C88">
        <f>PPCL!C88</f>
        <v>0</v>
      </c>
      <c r="D88">
        <f>PPCL!M88</f>
        <v>151</v>
      </c>
      <c r="E88">
        <f>PPCL!N88</f>
        <v>0</v>
      </c>
      <c r="F88">
        <f t="shared" si="10"/>
        <v>151</v>
      </c>
      <c r="G88">
        <f t="shared" si="11"/>
        <v>151</v>
      </c>
      <c r="H88" s="112"/>
      <c r="I88">
        <f>BRPL_EOD!AE88+BRPL_EOD!AF88</f>
        <v>42.83</v>
      </c>
      <c r="J88">
        <f>BYPL_EOD!AE88+BYPL_EOD!AF88</f>
        <v>24.33</v>
      </c>
      <c r="K88">
        <f>MES_EOD!AE88+MES_EOD!AF88</f>
        <v>9.18</v>
      </c>
      <c r="L88">
        <f>NDMC_EOD!AE88+NDMC_EOD!AF88</f>
        <v>45.47</v>
      </c>
      <c r="M88">
        <f>TPDDL_EOD!AE88+TPDDL_EOD!AF88</f>
        <v>29.19</v>
      </c>
      <c r="N88">
        <f t="shared" si="6"/>
        <v>151</v>
      </c>
      <c r="O88" s="112">
        <f t="shared" si="7"/>
        <v>0</v>
      </c>
      <c r="P88">
        <v>42.83</v>
      </c>
      <c r="Q88">
        <v>24.33</v>
      </c>
      <c r="R88">
        <v>9.18</v>
      </c>
      <c r="S88">
        <v>45.47</v>
      </c>
      <c r="T88">
        <v>29.19</v>
      </c>
      <c r="U88" s="114">
        <f t="shared" si="8"/>
        <v>151</v>
      </c>
      <c r="V88" s="112">
        <f t="shared" si="9"/>
        <v>0</v>
      </c>
    </row>
    <row r="89" spans="1:22">
      <c r="A89" t="s">
        <v>131</v>
      </c>
      <c r="B89">
        <f>PPCL!B89</f>
        <v>151</v>
      </c>
      <c r="C89">
        <f>PPCL!C89</f>
        <v>0</v>
      </c>
      <c r="D89">
        <f>PPCL!M89</f>
        <v>151</v>
      </c>
      <c r="E89">
        <f>PPCL!N89</f>
        <v>0</v>
      </c>
      <c r="F89">
        <f t="shared" si="10"/>
        <v>151</v>
      </c>
      <c r="G89">
        <f t="shared" si="11"/>
        <v>151</v>
      </c>
      <c r="H89" s="112"/>
      <c r="I89">
        <f>BRPL_EOD!AE89+BRPL_EOD!AF89</f>
        <v>42.83</v>
      </c>
      <c r="J89">
        <f>BYPL_EOD!AE89+BYPL_EOD!AF89</f>
        <v>24.33</v>
      </c>
      <c r="K89">
        <f>MES_EOD!AE89+MES_EOD!AF89</f>
        <v>9.18</v>
      </c>
      <c r="L89">
        <f>NDMC_EOD!AE89+NDMC_EOD!AF89</f>
        <v>45.47</v>
      </c>
      <c r="M89">
        <f>TPDDL_EOD!AE89+TPDDL_EOD!AF89</f>
        <v>29.19</v>
      </c>
      <c r="N89">
        <f t="shared" si="6"/>
        <v>151</v>
      </c>
      <c r="O89" s="112">
        <f t="shared" si="7"/>
        <v>0</v>
      </c>
      <c r="P89">
        <v>42.83</v>
      </c>
      <c r="Q89">
        <v>24.33</v>
      </c>
      <c r="R89">
        <v>9.18</v>
      </c>
      <c r="S89">
        <v>45.47</v>
      </c>
      <c r="T89">
        <v>29.19</v>
      </c>
      <c r="U89" s="114">
        <f t="shared" si="8"/>
        <v>151</v>
      </c>
      <c r="V89" s="112">
        <f t="shared" si="9"/>
        <v>0</v>
      </c>
    </row>
    <row r="90" spans="1:22">
      <c r="A90" t="s">
        <v>132</v>
      </c>
      <c r="B90">
        <f>PPCL!B90</f>
        <v>151</v>
      </c>
      <c r="C90">
        <f>PPCL!C90</f>
        <v>0</v>
      </c>
      <c r="D90">
        <f>PPCL!M90</f>
        <v>151</v>
      </c>
      <c r="E90">
        <f>PPCL!N90</f>
        <v>0</v>
      </c>
      <c r="F90">
        <f t="shared" si="10"/>
        <v>151</v>
      </c>
      <c r="G90">
        <f t="shared" si="11"/>
        <v>151</v>
      </c>
      <c r="H90" s="112"/>
      <c r="I90">
        <f>BRPL_EOD!AE90+BRPL_EOD!AF90</f>
        <v>42.83</v>
      </c>
      <c r="J90">
        <f>BYPL_EOD!AE90+BYPL_EOD!AF90</f>
        <v>24.33</v>
      </c>
      <c r="K90">
        <f>MES_EOD!AE90+MES_EOD!AF90</f>
        <v>9.18</v>
      </c>
      <c r="L90">
        <f>NDMC_EOD!AE90+NDMC_EOD!AF90</f>
        <v>45.47</v>
      </c>
      <c r="M90">
        <f>TPDDL_EOD!AE90+TPDDL_EOD!AF90</f>
        <v>29.19</v>
      </c>
      <c r="N90">
        <f t="shared" si="6"/>
        <v>151</v>
      </c>
      <c r="O90" s="112">
        <f t="shared" si="7"/>
        <v>0</v>
      </c>
      <c r="P90">
        <v>42.83</v>
      </c>
      <c r="Q90">
        <v>24.33</v>
      </c>
      <c r="R90">
        <v>9.18</v>
      </c>
      <c r="S90">
        <v>45.47</v>
      </c>
      <c r="T90">
        <v>29.19</v>
      </c>
      <c r="U90" s="114">
        <f t="shared" si="8"/>
        <v>151</v>
      </c>
      <c r="V90" s="112">
        <f t="shared" si="9"/>
        <v>0</v>
      </c>
    </row>
    <row r="91" spans="1:22">
      <c r="A91" t="s">
        <v>133</v>
      </c>
      <c r="B91">
        <f>PPCL!B91</f>
        <v>152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152</v>
      </c>
      <c r="G91">
        <f t="shared" si="11"/>
        <v>152</v>
      </c>
      <c r="H91" s="112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2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152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152</v>
      </c>
      <c r="G92">
        <f t="shared" si="11"/>
        <v>152</v>
      </c>
      <c r="H92" s="112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2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152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152</v>
      </c>
      <c r="G93">
        <f t="shared" si="11"/>
        <v>152</v>
      </c>
      <c r="H93" s="112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2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152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152</v>
      </c>
      <c r="G94">
        <f t="shared" si="11"/>
        <v>152</v>
      </c>
      <c r="H94" s="112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2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152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152</v>
      </c>
      <c r="G95">
        <f t="shared" si="11"/>
        <v>152</v>
      </c>
      <c r="H95" s="112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2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154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154</v>
      </c>
      <c r="G96">
        <f t="shared" si="11"/>
        <v>154</v>
      </c>
      <c r="H96" s="112"/>
      <c r="I96">
        <f>BRPL_EOD!AE96+BRPL_EOD!AF96</f>
        <v>43.68</v>
      </c>
      <c r="J96">
        <f>BYPL_EOD!AE96+BYPL_EOD!AF96</f>
        <v>24.81</v>
      </c>
      <c r="K96">
        <f>MES_EOD!AE96+MES_EOD!AF96</f>
        <v>9.36</v>
      </c>
      <c r="L96">
        <f>NDMC_EOD!AE96+NDMC_EOD!AF96</f>
        <v>46.37</v>
      </c>
      <c r="M96">
        <f>TPDDL_EOD!AE96+TPDDL_EOD!AF96</f>
        <v>29.77</v>
      </c>
      <c r="N96">
        <f t="shared" si="6"/>
        <v>153.99</v>
      </c>
      <c r="O96" s="112">
        <f t="shared" si="7"/>
        <v>9.9999999999909051E-3</v>
      </c>
      <c r="P96">
        <v>43.68</v>
      </c>
      <c r="Q96">
        <v>24.81</v>
      </c>
      <c r="R96">
        <v>9.36</v>
      </c>
      <c r="S96">
        <v>46.379999999999981</v>
      </c>
      <c r="T96">
        <v>29.77</v>
      </c>
      <c r="U96" s="114">
        <f t="shared" si="8"/>
        <v>153.99999999999997</v>
      </c>
      <c r="V96" s="112">
        <f t="shared" si="9"/>
        <v>0</v>
      </c>
    </row>
    <row r="97" spans="1:22">
      <c r="A97" t="s">
        <v>139</v>
      </c>
      <c r="B97">
        <f>PPCL!B97</f>
        <v>154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154</v>
      </c>
      <c r="G97">
        <f t="shared" si="11"/>
        <v>154</v>
      </c>
      <c r="H97" s="112"/>
      <c r="I97">
        <f>BRPL_EOD!AE97+BRPL_EOD!AF97</f>
        <v>43.68</v>
      </c>
      <c r="J97">
        <f>BYPL_EOD!AE97+BYPL_EOD!AF97</f>
        <v>24.81</v>
      </c>
      <c r="K97">
        <f>MES_EOD!AE97+MES_EOD!AF97</f>
        <v>9.36</v>
      </c>
      <c r="L97">
        <f>NDMC_EOD!AE97+NDMC_EOD!AF97</f>
        <v>46.37</v>
      </c>
      <c r="M97">
        <f>TPDDL_EOD!AE97+TPDDL_EOD!AF97</f>
        <v>29.77</v>
      </c>
      <c r="N97">
        <f t="shared" si="6"/>
        <v>153.99</v>
      </c>
      <c r="O97" s="112">
        <f t="shared" si="7"/>
        <v>9.9999999999909051E-3</v>
      </c>
      <c r="P97">
        <v>43.68</v>
      </c>
      <c r="Q97">
        <v>24.81</v>
      </c>
      <c r="R97">
        <v>9.36</v>
      </c>
      <c r="S97">
        <v>46.379999999999981</v>
      </c>
      <c r="T97">
        <v>29.77</v>
      </c>
      <c r="U97" s="114">
        <f t="shared" si="8"/>
        <v>153.99999999999997</v>
      </c>
      <c r="V97" s="112">
        <f t="shared" si="9"/>
        <v>0</v>
      </c>
    </row>
    <row r="98" spans="1:22">
      <c r="A98" t="s">
        <v>140</v>
      </c>
      <c r="B98">
        <f>PPCL!B98</f>
        <v>154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154</v>
      </c>
      <c r="G98">
        <f t="shared" si="11"/>
        <v>154</v>
      </c>
      <c r="H98" s="112"/>
      <c r="I98">
        <f>BRPL_EOD!AE98+BRPL_EOD!AF98</f>
        <v>43.68</v>
      </c>
      <c r="J98">
        <f>BYPL_EOD!AE98+BYPL_EOD!AF98</f>
        <v>24.81</v>
      </c>
      <c r="K98">
        <f>MES_EOD!AE98+MES_EOD!AF98</f>
        <v>9.36</v>
      </c>
      <c r="L98">
        <f>NDMC_EOD!AE98+NDMC_EOD!AF98</f>
        <v>46.37</v>
      </c>
      <c r="M98">
        <f>TPDDL_EOD!AE98+TPDDL_EOD!AF98</f>
        <v>29.77</v>
      </c>
      <c r="N98">
        <f t="shared" si="6"/>
        <v>153.99</v>
      </c>
      <c r="O98" s="112">
        <f t="shared" si="7"/>
        <v>9.9999999999909051E-3</v>
      </c>
      <c r="P98">
        <v>43.68</v>
      </c>
      <c r="Q98">
        <v>24.81</v>
      </c>
      <c r="R98">
        <v>9.36</v>
      </c>
      <c r="S98">
        <v>46.379999999999981</v>
      </c>
      <c r="T98">
        <v>29.77</v>
      </c>
      <c r="U98" s="114">
        <f t="shared" si="8"/>
        <v>153.99999999999997</v>
      </c>
      <c r="V98" s="112">
        <f t="shared" si="9"/>
        <v>0</v>
      </c>
    </row>
    <row r="99" spans="1:22">
      <c r="A99" s="114" t="s">
        <v>333</v>
      </c>
      <c r="B99" s="114">
        <f>SUM(B3:B98)/4000</f>
        <v>4.9744999999999999</v>
      </c>
      <c r="C99" s="114">
        <f t="shared" ref="C99:U99" si="12">SUM(C3:C98)/4000</f>
        <v>0</v>
      </c>
      <c r="D99" s="114">
        <f t="shared" si="12"/>
        <v>3.6355</v>
      </c>
      <c r="E99" s="114">
        <f t="shared" si="12"/>
        <v>0</v>
      </c>
      <c r="F99" s="114">
        <f t="shared" si="12"/>
        <v>4.9744999999999999</v>
      </c>
      <c r="G99" s="114">
        <f t="shared" si="12"/>
        <v>3.6355</v>
      </c>
      <c r="H99" s="114"/>
      <c r="I99" s="114">
        <f t="shared" si="12"/>
        <v>0.93193749999999898</v>
      </c>
      <c r="J99" s="114">
        <f t="shared" si="12"/>
        <v>0.55494999999999939</v>
      </c>
      <c r="K99" s="114">
        <f t="shared" si="12"/>
        <v>0.19810249999999999</v>
      </c>
      <c r="L99" s="114">
        <f t="shared" si="12"/>
        <v>1.0386449999999987</v>
      </c>
      <c r="M99" s="114">
        <f t="shared" si="12"/>
        <v>0.91185250000000051</v>
      </c>
      <c r="N99" s="114">
        <f t="shared" si="12"/>
        <v>3.6354874999999991</v>
      </c>
      <c r="O99" s="114">
        <f t="shared" si="12"/>
        <v>1.2500000000031265E-5</v>
      </c>
      <c r="P99" s="114">
        <f t="shared" si="12"/>
        <v>0.93192522965309921</v>
      </c>
      <c r="Q99" s="114">
        <f t="shared" si="12"/>
        <v>0.55495161965201611</v>
      </c>
      <c r="R99" s="114">
        <f t="shared" si="12"/>
        <v>0.19809990034288266</v>
      </c>
      <c r="S99" s="114">
        <f t="shared" si="12"/>
        <v>1.0386777194790768</v>
      </c>
      <c r="T99" s="114">
        <f t="shared" si="12"/>
        <v>0.91184553087292397</v>
      </c>
      <c r="U99" s="114">
        <f t="shared" si="12"/>
        <v>3.6355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0.66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0.66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abSelected="1" workbookViewId="0">
      <selection activeCell="W27" sqref="W2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-0.25</v>
      </c>
      <c r="E3">
        <f>GT!N3</f>
        <v>0</v>
      </c>
      <c r="F3">
        <f>B3+C3</f>
        <v>72</v>
      </c>
      <c r="G3">
        <f>D3+E3-X3</f>
        <v>-0.25</v>
      </c>
      <c r="H3" s="112"/>
      <c r="I3">
        <f>BRPL_EOD!AA3+BRPL_EOD!AB3</f>
        <v>-0.1</v>
      </c>
      <c r="J3">
        <f>BYPL_EOD!AA3+BYPL_EOD!AB3</f>
        <v>-0.06</v>
      </c>
      <c r="K3">
        <f>MES_EOD!AA3+MES_EOD!AB3</f>
        <v>0</v>
      </c>
      <c r="L3">
        <f>NDMC_EOD!AA3+NDMC_EOD!AB3</f>
        <v>-0.01</v>
      </c>
      <c r="M3">
        <f>TPDDL_EOD!AA3+TPDDL_EOD!AB3</f>
        <v>-7.0000000000000007E-2</v>
      </c>
      <c r="N3">
        <f t="shared" ref="N3:N66" si="0">SUM(I3:M3)</f>
        <v>-0.24000000000000002</v>
      </c>
      <c r="O3" s="112">
        <f t="shared" ref="O3:O66" si="1">G3-N3</f>
        <v>-9.9999999999999811E-3</v>
      </c>
      <c r="P3">
        <v>-0.10416666666666666</v>
      </c>
      <c r="Q3">
        <v>-6.2499999999999993E-2</v>
      </c>
      <c r="R3">
        <v>0</v>
      </c>
      <c r="S3">
        <v>-1.0416666666666666E-2</v>
      </c>
      <c r="T3">
        <v>-7.2916666666666671E-2</v>
      </c>
      <c r="U3" s="114">
        <f t="shared" ref="U3:U66" si="2">SUM(P3:T3)</f>
        <v>-0.25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-0.25</v>
      </c>
      <c r="E4">
        <f>GT!N4</f>
        <v>0</v>
      </c>
      <c r="F4">
        <f t="shared" ref="F4:F67" si="4">B4+C4</f>
        <v>72</v>
      </c>
      <c r="G4">
        <f t="shared" ref="G4:G67" si="5">D4+E4-X4</f>
        <v>-0.25</v>
      </c>
      <c r="H4" s="112"/>
      <c r="I4">
        <f>BRPL_EOD!AA4+BRPL_EOD!AB4</f>
        <v>-0.1</v>
      </c>
      <c r="J4">
        <f>BYPL_EOD!AA4+BYPL_EOD!AB4</f>
        <v>-0.06</v>
      </c>
      <c r="K4">
        <f>MES_EOD!AA4+MES_EOD!AB4</f>
        <v>0</v>
      </c>
      <c r="L4">
        <f>NDMC_EOD!AA4+NDMC_EOD!AB4</f>
        <v>-0.01</v>
      </c>
      <c r="M4">
        <f>TPDDL_EOD!AA4+TPDDL_EOD!AB4</f>
        <v>-7.0000000000000007E-2</v>
      </c>
      <c r="N4">
        <f t="shared" si="0"/>
        <v>-0.24000000000000002</v>
      </c>
      <c r="O4" s="112">
        <f t="shared" si="1"/>
        <v>-9.9999999999999811E-3</v>
      </c>
      <c r="P4">
        <v>-0.10416666666666666</v>
      </c>
      <c r="Q4">
        <v>-6.2499999999999993E-2</v>
      </c>
      <c r="R4">
        <v>0</v>
      </c>
      <c r="S4">
        <v>-1.0416666666666666E-2</v>
      </c>
      <c r="T4">
        <v>-7.2916666666666671E-2</v>
      </c>
      <c r="U4" s="114">
        <f t="shared" si="2"/>
        <v>-0.25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-0.25</v>
      </c>
      <c r="E5">
        <f>GT!N5</f>
        <v>0</v>
      </c>
      <c r="F5">
        <f t="shared" si="4"/>
        <v>72</v>
      </c>
      <c r="G5">
        <f t="shared" si="5"/>
        <v>-0.25</v>
      </c>
      <c r="H5" s="112"/>
      <c r="I5">
        <f>BRPL_EOD!AA5+BRPL_EOD!AB5</f>
        <v>-0.1</v>
      </c>
      <c r="J5">
        <f>BYPL_EOD!AA5+BYPL_EOD!AB5</f>
        <v>-0.06</v>
      </c>
      <c r="K5">
        <f>MES_EOD!AA5+MES_EOD!AB5</f>
        <v>0</v>
      </c>
      <c r="L5">
        <f>NDMC_EOD!AA5+NDMC_EOD!AB5</f>
        <v>-0.01</v>
      </c>
      <c r="M5">
        <f>TPDDL_EOD!AA5+TPDDL_EOD!AB5</f>
        <v>-7.0000000000000007E-2</v>
      </c>
      <c r="N5">
        <f t="shared" si="0"/>
        <v>-0.24000000000000002</v>
      </c>
      <c r="O5" s="112">
        <f t="shared" si="1"/>
        <v>-9.9999999999999811E-3</v>
      </c>
      <c r="P5">
        <v>-0.10416666666666666</v>
      </c>
      <c r="Q5">
        <v>-6.2499999999999993E-2</v>
      </c>
      <c r="R5">
        <v>0</v>
      </c>
      <c r="S5">
        <v>-1.0416666666666666E-2</v>
      </c>
      <c r="T5">
        <v>-7.2916666666666671E-2</v>
      </c>
      <c r="U5" s="114">
        <f t="shared" si="2"/>
        <v>-0.25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-0.25</v>
      </c>
      <c r="E6">
        <f>GT!N6</f>
        <v>0</v>
      </c>
      <c r="F6">
        <f t="shared" si="4"/>
        <v>72</v>
      </c>
      <c r="G6">
        <f t="shared" si="5"/>
        <v>-0.25</v>
      </c>
      <c r="H6" s="112"/>
      <c r="I6">
        <f>BRPL_EOD!AA6+BRPL_EOD!AB6</f>
        <v>-0.1</v>
      </c>
      <c r="J6">
        <f>BYPL_EOD!AA6+BYPL_EOD!AB6</f>
        <v>-0.06</v>
      </c>
      <c r="K6">
        <f>MES_EOD!AA6+MES_EOD!AB6</f>
        <v>0</v>
      </c>
      <c r="L6">
        <f>NDMC_EOD!AA6+NDMC_EOD!AB6</f>
        <v>-0.01</v>
      </c>
      <c r="M6">
        <f>TPDDL_EOD!AA6+TPDDL_EOD!AB6</f>
        <v>-7.0000000000000007E-2</v>
      </c>
      <c r="N6">
        <f t="shared" si="0"/>
        <v>-0.24000000000000002</v>
      </c>
      <c r="O6" s="112">
        <f t="shared" si="1"/>
        <v>-9.9999999999999811E-3</v>
      </c>
      <c r="P6">
        <v>-0.10416666666666666</v>
      </c>
      <c r="Q6">
        <v>-6.2499999999999993E-2</v>
      </c>
      <c r="R6">
        <v>0</v>
      </c>
      <c r="S6">
        <v>-1.0416666666666666E-2</v>
      </c>
      <c r="T6">
        <v>-7.2916666666666671E-2</v>
      </c>
      <c r="U6" s="114">
        <f t="shared" si="2"/>
        <v>-0.25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-0.25</v>
      </c>
      <c r="E7">
        <f>GT!N7</f>
        <v>0</v>
      </c>
      <c r="F7">
        <f t="shared" si="4"/>
        <v>72</v>
      </c>
      <c r="G7">
        <f t="shared" si="5"/>
        <v>-0.25</v>
      </c>
      <c r="H7" s="112"/>
      <c r="I7">
        <f>BRPL_EOD!AA7+BRPL_EOD!AB7</f>
        <v>-0.1</v>
      </c>
      <c r="J7">
        <f>BYPL_EOD!AA7+BYPL_EOD!AB7</f>
        <v>-0.06</v>
      </c>
      <c r="K7">
        <f>MES_EOD!AA7+MES_EOD!AB7</f>
        <v>0</v>
      </c>
      <c r="L7">
        <f>NDMC_EOD!AA7+NDMC_EOD!AB7</f>
        <v>-0.01</v>
      </c>
      <c r="M7">
        <f>TPDDL_EOD!AA7+TPDDL_EOD!AB7</f>
        <v>-7.0000000000000007E-2</v>
      </c>
      <c r="N7">
        <f t="shared" si="0"/>
        <v>-0.24000000000000002</v>
      </c>
      <c r="O7" s="112">
        <f t="shared" si="1"/>
        <v>-9.9999999999999811E-3</v>
      </c>
      <c r="P7">
        <v>-0.10416666666666666</v>
      </c>
      <c r="Q7">
        <v>-6.2499999999999993E-2</v>
      </c>
      <c r="R7">
        <v>0</v>
      </c>
      <c r="S7">
        <v>-1.0416666666666666E-2</v>
      </c>
      <c r="T7">
        <v>-7.2916666666666671E-2</v>
      </c>
      <c r="U7" s="114">
        <f t="shared" si="2"/>
        <v>-0.25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-0.25</v>
      </c>
      <c r="E8">
        <f>GT!N8</f>
        <v>0</v>
      </c>
      <c r="F8">
        <f t="shared" si="4"/>
        <v>72</v>
      </c>
      <c r="G8">
        <f t="shared" si="5"/>
        <v>-0.25</v>
      </c>
      <c r="H8" s="112"/>
      <c r="I8">
        <f>BRPL_EOD!AA8+BRPL_EOD!AB8</f>
        <v>-0.1</v>
      </c>
      <c r="J8">
        <f>BYPL_EOD!AA8+BYPL_EOD!AB8</f>
        <v>-0.06</v>
      </c>
      <c r="K8">
        <f>MES_EOD!AA8+MES_EOD!AB8</f>
        <v>0</v>
      </c>
      <c r="L8">
        <f>NDMC_EOD!AA8+NDMC_EOD!AB8</f>
        <v>-0.01</v>
      </c>
      <c r="M8">
        <f>TPDDL_EOD!AA8+TPDDL_EOD!AB8</f>
        <v>-7.0000000000000007E-2</v>
      </c>
      <c r="N8">
        <f t="shared" si="0"/>
        <v>-0.24000000000000002</v>
      </c>
      <c r="O8" s="112">
        <f t="shared" si="1"/>
        <v>-9.9999999999999811E-3</v>
      </c>
      <c r="P8">
        <v>-0.10416666666666666</v>
      </c>
      <c r="Q8">
        <v>-6.2499999999999993E-2</v>
      </c>
      <c r="R8">
        <v>0</v>
      </c>
      <c r="S8">
        <v>-1.0416666666666666E-2</v>
      </c>
      <c r="T8">
        <v>-7.2916666666666671E-2</v>
      </c>
      <c r="U8" s="114">
        <f t="shared" si="2"/>
        <v>-0.25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-0.25</v>
      </c>
      <c r="E9">
        <f>GT!N9</f>
        <v>0</v>
      </c>
      <c r="F9">
        <f t="shared" si="4"/>
        <v>72</v>
      </c>
      <c r="G9">
        <f t="shared" si="5"/>
        <v>-0.25</v>
      </c>
      <c r="H9" s="112"/>
      <c r="I9">
        <f>BRPL_EOD!AA9+BRPL_EOD!AB9</f>
        <v>-0.1</v>
      </c>
      <c r="J9">
        <f>BYPL_EOD!AA9+BYPL_EOD!AB9</f>
        <v>-0.06</v>
      </c>
      <c r="K9">
        <f>MES_EOD!AA9+MES_EOD!AB9</f>
        <v>0</v>
      </c>
      <c r="L9">
        <f>NDMC_EOD!AA9+NDMC_EOD!AB9</f>
        <v>-0.01</v>
      </c>
      <c r="M9">
        <f>TPDDL_EOD!AA9+TPDDL_EOD!AB9</f>
        <v>-7.0000000000000007E-2</v>
      </c>
      <c r="N9">
        <f t="shared" si="0"/>
        <v>-0.24000000000000002</v>
      </c>
      <c r="O9" s="112">
        <f t="shared" si="1"/>
        <v>-9.9999999999999811E-3</v>
      </c>
      <c r="P9">
        <v>-0.10416666666666666</v>
      </c>
      <c r="Q9">
        <v>-6.2499999999999993E-2</v>
      </c>
      <c r="R9">
        <v>0</v>
      </c>
      <c r="S9">
        <v>-1.0416666666666666E-2</v>
      </c>
      <c r="T9">
        <v>-7.2916666666666671E-2</v>
      </c>
      <c r="U9" s="114">
        <f t="shared" si="2"/>
        <v>-0.25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-0.25</v>
      </c>
      <c r="E10">
        <f>GT!N10</f>
        <v>0</v>
      </c>
      <c r="F10">
        <f t="shared" si="4"/>
        <v>72</v>
      </c>
      <c r="G10">
        <f t="shared" si="5"/>
        <v>-0.25</v>
      </c>
      <c r="H10" s="112"/>
      <c r="I10">
        <f>BRPL_EOD!AA10+BRPL_EOD!AB10</f>
        <v>-0.1</v>
      </c>
      <c r="J10">
        <f>BYPL_EOD!AA10+BYPL_EOD!AB10</f>
        <v>-0.06</v>
      </c>
      <c r="K10">
        <f>MES_EOD!AA10+MES_EOD!AB10</f>
        <v>0</v>
      </c>
      <c r="L10">
        <f>NDMC_EOD!AA10+NDMC_EOD!AB10</f>
        <v>-0.01</v>
      </c>
      <c r="M10">
        <f>TPDDL_EOD!AA10+TPDDL_EOD!AB10</f>
        <v>-7.0000000000000007E-2</v>
      </c>
      <c r="N10">
        <f t="shared" si="0"/>
        <v>-0.24000000000000002</v>
      </c>
      <c r="O10" s="112">
        <f t="shared" si="1"/>
        <v>-9.9999999999999811E-3</v>
      </c>
      <c r="P10">
        <v>-0.10416666666666666</v>
      </c>
      <c r="Q10">
        <v>-6.2499999999999993E-2</v>
      </c>
      <c r="R10">
        <v>0</v>
      </c>
      <c r="S10">
        <v>-1.0416666666666666E-2</v>
      </c>
      <c r="T10">
        <v>-7.2916666666666671E-2</v>
      </c>
      <c r="U10" s="114">
        <f t="shared" si="2"/>
        <v>-0.25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-0.25</v>
      </c>
      <c r="E11">
        <f>GT!N11</f>
        <v>0</v>
      </c>
      <c r="F11">
        <f t="shared" si="4"/>
        <v>72</v>
      </c>
      <c r="G11">
        <f t="shared" si="5"/>
        <v>-0.25</v>
      </c>
      <c r="H11" s="112"/>
      <c r="I11">
        <f>BRPL_EOD!AA11+BRPL_EOD!AB11</f>
        <v>-0.1</v>
      </c>
      <c r="J11">
        <f>BYPL_EOD!AA11+BYPL_EOD!AB11</f>
        <v>-0.06</v>
      </c>
      <c r="K11">
        <f>MES_EOD!AA11+MES_EOD!AB11</f>
        <v>0</v>
      </c>
      <c r="L11">
        <f>NDMC_EOD!AA11+NDMC_EOD!AB11</f>
        <v>-0.01</v>
      </c>
      <c r="M11">
        <f>TPDDL_EOD!AA11+TPDDL_EOD!AB11</f>
        <v>-7.0000000000000007E-2</v>
      </c>
      <c r="N11">
        <f t="shared" si="0"/>
        <v>-0.24000000000000002</v>
      </c>
      <c r="O11" s="112">
        <f t="shared" si="1"/>
        <v>-9.9999999999999811E-3</v>
      </c>
      <c r="P11">
        <v>-0.10416666666666666</v>
      </c>
      <c r="Q11">
        <v>-6.2499999999999993E-2</v>
      </c>
      <c r="R11">
        <v>0</v>
      </c>
      <c r="S11">
        <v>-1.0416666666666666E-2</v>
      </c>
      <c r="T11">
        <v>-7.2916666666666671E-2</v>
      </c>
      <c r="U11" s="114">
        <f t="shared" si="2"/>
        <v>-0.25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-0.25</v>
      </c>
      <c r="E12">
        <f>GT!N12</f>
        <v>0</v>
      </c>
      <c r="F12">
        <f t="shared" si="4"/>
        <v>72</v>
      </c>
      <c r="G12">
        <f t="shared" si="5"/>
        <v>-0.25</v>
      </c>
      <c r="H12" s="112"/>
      <c r="I12">
        <f>BRPL_EOD!AA12+BRPL_EOD!AB12</f>
        <v>-0.1</v>
      </c>
      <c r="J12">
        <f>BYPL_EOD!AA12+BYPL_EOD!AB12</f>
        <v>-0.06</v>
      </c>
      <c r="K12">
        <f>MES_EOD!AA12+MES_EOD!AB12</f>
        <v>0</v>
      </c>
      <c r="L12">
        <f>NDMC_EOD!AA12+NDMC_EOD!AB12</f>
        <v>-0.01</v>
      </c>
      <c r="M12">
        <f>TPDDL_EOD!AA12+TPDDL_EOD!AB12</f>
        <v>-7.0000000000000007E-2</v>
      </c>
      <c r="N12">
        <f t="shared" si="0"/>
        <v>-0.24000000000000002</v>
      </c>
      <c r="O12" s="112">
        <f t="shared" si="1"/>
        <v>-9.9999999999999811E-3</v>
      </c>
      <c r="P12">
        <v>-0.10416666666666666</v>
      </c>
      <c r="Q12">
        <v>-6.2499999999999993E-2</v>
      </c>
      <c r="R12">
        <v>0</v>
      </c>
      <c r="S12">
        <v>-1.0416666666666666E-2</v>
      </c>
      <c r="T12">
        <v>-7.2916666666666671E-2</v>
      </c>
      <c r="U12" s="114">
        <f t="shared" si="2"/>
        <v>-0.25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-0.5</v>
      </c>
      <c r="E13">
        <f>GT!N13</f>
        <v>0</v>
      </c>
      <c r="F13">
        <f t="shared" si="4"/>
        <v>72</v>
      </c>
      <c r="G13">
        <f t="shared" si="5"/>
        <v>-0.5</v>
      </c>
      <c r="H13" s="112"/>
      <c r="I13">
        <f>BRPL_EOD!AA13+BRPL_EOD!AB13</f>
        <v>-0.21</v>
      </c>
      <c r="J13">
        <f>BYPL_EOD!AA13+BYPL_EOD!AB13</f>
        <v>-0.11</v>
      </c>
      <c r="K13">
        <f>MES_EOD!AA13+MES_EOD!AB13</f>
        <v>0</v>
      </c>
      <c r="L13">
        <f>NDMC_EOD!AA13+NDMC_EOD!AB13</f>
        <v>-0.02</v>
      </c>
      <c r="M13">
        <f>TPDDL_EOD!AA13+TPDDL_EOD!AB13</f>
        <v>-0.15</v>
      </c>
      <c r="N13">
        <f t="shared" si="0"/>
        <v>-0.49</v>
      </c>
      <c r="O13" s="112">
        <f t="shared" si="1"/>
        <v>-1.0000000000000009E-2</v>
      </c>
      <c r="P13">
        <v>-0.21428571428571427</v>
      </c>
      <c r="Q13">
        <v>-0.11224489795918367</v>
      </c>
      <c r="R13">
        <v>0</v>
      </c>
      <c r="S13">
        <v>-2.0408163265306124E-2</v>
      </c>
      <c r="T13">
        <v>-0.15306122448979592</v>
      </c>
      <c r="U13" s="114">
        <f t="shared" si="2"/>
        <v>-0.5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-0.5</v>
      </c>
      <c r="E14">
        <f>GT!N14</f>
        <v>0</v>
      </c>
      <c r="F14">
        <f t="shared" si="4"/>
        <v>72</v>
      </c>
      <c r="G14">
        <f t="shared" si="5"/>
        <v>-0.5</v>
      </c>
      <c r="H14" s="112"/>
      <c r="I14">
        <f>BRPL_EOD!AA14+BRPL_EOD!AB14</f>
        <v>-0.21</v>
      </c>
      <c r="J14">
        <f>BYPL_EOD!AA14+BYPL_EOD!AB14</f>
        <v>-0.11</v>
      </c>
      <c r="K14">
        <f>MES_EOD!AA14+MES_EOD!AB14</f>
        <v>0</v>
      </c>
      <c r="L14">
        <f>NDMC_EOD!AA14+NDMC_EOD!AB14</f>
        <v>-0.02</v>
      </c>
      <c r="M14">
        <f>TPDDL_EOD!AA14+TPDDL_EOD!AB14</f>
        <v>-0.15</v>
      </c>
      <c r="N14">
        <f t="shared" si="0"/>
        <v>-0.49</v>
      </c>
      <c r="O14" s="112">
        <f t="shared" si="1"/>
        <v>-1.0000000000000009E-2</v>
      </c>
      <c r="P14">
        <v>-0.21428571428571427</v>
      </c>
      <c r="Q14">
        <v>-0.11224489795918367</v>
      </c>
      <c r="R14">
        <v>0</v>
      </c>
      <c r="S14">
        <v>-2.0408163265306124E-2</v>
      </c>
      <c r="T14">
        <v>-0.15306122448979592</v>
      </c>
      <c r="U14" s="114">
        <f t="shared" si="2"/>
        <v>-0.5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-0.5</v>
      </c>
      <c r="E15">
        <f>GT!N15</f>
        <v>0</v>
      </c>
      <c r="F15">
        <f t="shared" si="4"/>
        <v>72</v>
      </c>
      <c r="G15">
        <f t="shared" si="5"/>
        <v>-0.5</v>
      </c>
      <c r="H15" s="112"/>
      <c r="I15">
        <f>BRPL_EOD!AA15+BRPL_EOD!AB15</f>
        <v>-0.21</v>
      </c>
      <c r="J15">
        <f>BYPL_EOD!AA15+BYPL_EOD!AB15</f>
        <v>-0.11</v>
      </c>
      <c r="K15">
        <f>MES_EOD!AA15+MES_EOD!AB15</f>
        <v>0</v>
      </c>
      <c r="L15">
        <f>NDMC_EOD!AA15+NDMC_EOD!AB15</f>
        <v>-0.02</v>
      </c>
      <c r="M15">
        <f>TPDDL_EOD!AA15+TPDDL_EOD!AB15</f>
        <v>-0.15</v>
      </c>
      <c r="N15">
        <f t="shared" si="0"/>
        <v>-0.49</v>
      </c>
      <c r="O15" s="112">
        <f t="shared" si="1"/>
        <v>-1.0000000000000009E-2</v>
      </c>
      <c r="P15">
        <v>-0.21428571428571427</v>
      </c>
      <c r="Q15">
        <v>-0.11224489795918367</v>
      </c>
      <c r="R15">
        <v>0</v>
      </c>
      <c r="S15">
        <v>-2.0408163265306124E-2</v>
      </c>
      <c r="T15">
        <v>-0.15306122448979592</v>
      </c>
      <c r="U15" s="114">
        <f t="shared" si="2"/>
        <v>-0.5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-0.5</v>
      </c>
      <c r="E16">
        <f>GT!N16</f>
        <v>0</v>
      </c>
      <c r="F16">
        <f t="shared" si="4"/>
        <v>72</v>
      </c>
      <c r="G16">
        <f t="shared" si="5"/>
        <v>-0.5</v>
      </c>
      <c r="H16" s="112"/>
      <c r="I16">
        <f>BRPL_EOD!AA16+BRPL_EOD!AB16</f>
        <v>-0.21</v>
      </c>
      <c r="J16">
        <f>BYPL_EOD!AA16+BYPL_EOD!AB16</f>
        <v>-0.11</v>
      </c>
      <c r="K16">
        <f>MES_EOD!AA16+MES_EOD!AB16</f>
        <v>0</v>
      </c>
      <c r="L16">
        <f>NDMC_EOD!AA16+NDMC_EOD!AB16</f>
        <v>-0.02</v>
      </c>
      <c r="M16">
        <f>TPDDL_EOD!AA16+TPDDL_EOD!AB16</f>
        <v>-0.15</v>
      </c>
      <c r="N16">
        <f t="shared" si="0"/>
        <v>-0.49</v>
      </c>
      <c r="O16" s="112">
        <f t="shared" si="1"/>
        <v>-1.0000000000000009E-2</v>
      </c>
      <c r="P16">
        <v>-0.21428571428571427</v>
      </c>
      <c r="Q16">
        <v>-0.11224489795918367</v>
      </c>
      <c r="R16">
        <v>0</v>
      </c>
      <c r="S16">
        <v>-2.0408163265306124E-2</v>
      </c>
      <c r="T16">
        <v>-0.15306122448979592</v>
      </c>
      <c r="U16" s="114">
        <f t="shared" si="2"/>
        <v>-0.5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-0.5</v>
      </c>
      <c r="E17">
        <f>GT!N17</f>
        <v>0</v>
      </c>
      <c r="F17">
        <f t="shared" si="4"/>
        <v>72</v>
      </c>
      <c r="G17">
        <f t="shared" si="5"/>
        <v>-0.5</v>
      </c>
      <c r="H17" s="112"/>
      <c r="I17">
        <f>BRPL_EOD!AA17+BRPL_EOD!AB17</f>
        <v>-0.21</v>
      </c>
      <c r="J17">
        <f>BYPL_EOD!AA17+BYPL_EOD!AB17</f>
        <v>-0.11</v>
      </c>
      <c r="K17">
        <f>MES_EOD!AA17+MES_EOD!AB17</f>
        <v>0</v>
      </c>
      <c r="L17">
        <f>NDMC_EOD!AA17+NDMC_EOD!AB17</f>
        <v>-0.02</v>
      </c>
      <c r="M17">
        <f>TPDDL_EOD!AA17+TPDDL_EOD!AB17</f>
        <v>-0.15</v>
      </c>
      <c r="N17">
        <f t="shared" si="0"/>
        <v>-0.49</v>
      </c>
      <c r="O17" s="112">
        <f t="shared" si="1"/>
        <v>-1.0000000000000009E-2</v>
      </c>
      <c r="P17">
        <v>-0.21428571428571427</v>
      </c>
      <c r="Q17">
        <v>-0.11224489795918367</v>
      </c>
      <c r="R17">
        <v>0</v>
      </c>
      <c r="S17">
        <v>-2.0408163265306124E-2</v>
      </c>
      <c r="T17">
        <v>-0.15306122448979592</v>
      </c>
      <c r="U17" s="114">
        <f t="shared" si="2"/>
        <v>-0.5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-0.5</v>
      </c>
      <c r="E18">
        <f>GT!N18</f>
        <v>0</v>
      </c>
      <c r="F18">
        <f t="shared" si="4"/>
        <v>72</v>
      </c>
      <c r="G18">
        <f t="shared" si="5"/>
        <v>-0.5</v>
      </c>
      <c r="H18" s="112"/>
      <c r="I18">
        <f>BRPL_EOD!AA18+BRPL_EOD!AB18</f>
        <v>-0.21</v>
      </c>
      <c r="J18">
        <f>BYPL_EOD!AA18+BYPL_EOD!AB18</f>
        <v>-0.11</v>
      </c>
      <c r="K18">
        <f>MES_EOD!AA18+MES_EOD!AB18</f>
        <v>0</v>
      </c>
      <c r="L18">
        <f>NDMC_EOD!AA18+NDMC_EOD!AB18</f>
        <v>-0.02</v>
      </c>
      <c r="M18">
        <f>TPDDL_EOD!AA18+TPDDL_EOD!AB18</f>
        <v>-0.15</v>
      </c>
      <c r="N18">
        <f t="shared" si="0"/>
        <v>-0.49</v>
      </c>
      <c r="O18" s="112">
        <f t="shared" si="1"/>
        <v>-1.0000000000000009E-2</v>
      </c>
      <c r="P18">
        <v>-0.21428571428571427</v>
      </c>
      <c r="Q18">
        <v>-0.11224489795918367</v>
      </c>
      <c r="R18">
        <v>0</v>
      </c>
      <c r="S18">
        <v>-2.0408163265306124E-2</v>
      </c>
      <c r="T18">
        <v>-0.15306122448979592</v>
      </c>
      <c r="U18" s="114">
        <f t="shared" si="2"/>
        <v>-0.5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-0.5</v>
      </c>
      <c r="E19">
        <f>GT!N19</f>
        <v>0</v>
      </c>
      <c r="F19">
        <f t="shared" si="4"/>
        <v>72</v>
      </c>
      <c r="G19">
        <f t="shared" si="5"/>
        <v>-0.5</v>
      </c>
      <c r="H19" s="112"/>
      <c r="I19">
        <f>BRPL_EOD!AA19+BRPL_EOD!AB19</f>
        <v>-0.21</v>
      </c>
      <c r="J19">
        <f>BYPL_EOD!AA19+BYPL_EOD!AB19</f>
        <v>-0.11</v>
      </c>
      <c r="K19">
        <f>MES_EOD!AA19+MES_EOD!AB19</f>
        <v>0</v>
      </c>
      <c r="L19">
        <f>NDMC_EOD!AA19+NDMC_EOD!AB19</f>
        <v>-0.02</v>
      </c>
      <c r="M19">
        <f>TPDDL_EOD!AA19+TPDDL_EOD!AB19</f>
        <v>-0.15</v>
      </c>
      <c r="N19">
        <f t="shared" si="0"/>
        <v>-0.49</v>
      </c>
      <c r="O19" s="112">
        <f t="shared" si="1"/>
        <v>-1.0000000000000009E-2</v>
      </c>
      <c r="P19">
        <v>-0.21428571428571427</v>
      </c>
      <c r="Q19">
        <v>-0.11224489795918367</v>
      </c>
      <c r="R19">
        <v>0</v>
      </c>
      <c r="S19">
        <v>-2.0408163265306124E-2</v>
      </c>
      <c r="T19">
        <v>-0.15306122448979592</v>
      </c>
      <c r="U19" s="114">
        <f t="shared" si="2"/>
        <v>-0.5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-0.5</v>
      </c>
      <c r="E20">
        <f>GT!N20</f>
        <v>0</v>
      </c>
      <c r="F20">
        <f t="shared" si="4"/>
        <v>72</v>
      </c>
      <c r="G20">
        <f t="shared" si="5"/>
        <v>-0.5</v>
      </c>
      <c r="H20" s="112"/>
      <c r="I20">
        <f>BRPL_EOD!AA20+BRPL_EOD!AB20</f>
        <v>-0.21</v>
      </c>
      <c r="J20">
        <f>BYPL_EOD!AA20+BYPL_EOD!AB20</f>
        <v>-0.11</v>
      </c>
      <c r="K20">
        <f>MES_EOD!AA20+MES_EOD!AB20</f>
        <v>0</v>
      </c>
      <c r="L20">
        <f>NDMC_EOD!AA20+NDMC_EOD!AB20</f>
        <v>-0.02</v>
      </c>
      <c r="M20">
        <f>TPDDL_EOD!AA20+TPDDL_EOD!AB20</f>
        <v>-0.15</v>
      </c>
      <c r="N20">
        <f t="shared" si="0"/>
        <v>-0.49</v>
      </c>
      <c r="O20" s="112">
        <f t="shared" si="1"/>
        <v>-1.0000000000000009E-2</v>
      </c>
      <c r="P20">
        <v>-0.21428571428571427</v>
      </c>
      <c r="Q20">
        <v>-0.11224489795918367</v>
      </c>
      <c r="R20">
        <v>0</v>
      </c>
      <c r="S20">
        <v>-2.0408163265306124E-2</v>
      </c>
      <c r="T20">
        <v>-0.15306122448979592</v>
      </c>
      <c r="U20" s="114">
        <f t="shared" si="2"/>
        <v>-0.5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-0.5</v>
      </c>
      <c r="E21">
        <f>GT!N21</f>
        <v>0</v>
      </c>
      <c r="F21">
        <f t="shared" si="4"/>
        <v>72</v>
      </c>
      <c r="G21">
        <f t="shared" si="5"/>
        <v>-0.5</v>
      </c>
      <c r="H21" s="112"/>
      <c r="I21">
        <f>BRPL_EOD!AA21+BRPL_EOD!AB21</f>
        <v>-0.21</v>
      </c>
      <c r="J21">
        <f>BYPL_EOD!AA21+BYPL_EOD!AB21</f>
        <v>-0.11</v>
      </c>
      <c r="K21">
        <f>MES_EOD!AA21+MES_EOD!AB21</f>
        <v>0</v>
      </c>
      <c r="L21">
        <f>NDMC_EOD!AA21+NDMC_EOD!AB21</f>
        <v>-0.02</v>
      </c>
      <c r="M21">
        <f>TPDDL_EOD!AA21+TPDDL_EOD!AB21</f>
        <v>-0.15</v>
      </c>
      <c r="N21">
        <f t="shared" si="0"/>
        <v>-0.49</v>
      </c>
      <c r="O21" s="112">
        <f t="shared" si="1"/>
        <v>-1.0000000000000009E-2</v>
      </c>
      <c r="P21">
        <v>-0.21428571428571427</v>
      </c>
      <c r="Q21">
        <v>-0.11224489795918367</v>
      </c>
      <c r="R21">
        <v>0</v>
      </c>
      <c r="S21">
        <v>-2.0408163265306124E-2</v>
      </c>
      <c r="T21">
        <v>-0.15306122448979592</v>
      </c>
      <c r="U21" s="114">
        <f t="shared" si="2"/>
        <v>-0.5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-0.5</v>
      </c>
      <c r="E22">
        <f>GT!N22</f>
        <v>0</v>
      </c>
      <c r="F22">
        <f t="shared" si="4"/>
        <v>72</v>
      </c>
      <c r="G22">
        <f t="shared" si="5"/>
        <v>-0.5</v>
      </c>
      <c r="H22" s="112"/>
      <c r="I22">
        <f>BRPL_EOD!AA22+BRPL_EOD!AB22</f>
        <v>-0.21</v>
      </c>
      <c r="J22">
        <f>BYPL_EOD!AA22+BYPL_EOD!AB22</f>
        <v>-0.11</v>
      </c>
      <c r="K22">
        <f>MES_EOD!AA22+MES_EOD!AB22</f>
        <v>0</v>
      </c>
      <c r="L22">
        <f>NDMC_EOD!AA22+NDMC_EOD!AB22</f>
        <v>-0.02</v>
      </c>
      <c r="M22">
        <f>TPDDL_EOD!AA22+TPDDL_EOD!AB22</f>
        <v>-0.15</v>
      </c>
      <c r="N22">
        <f t="shared" si="0"/>
        <v>-0.49</v>
      </c>
      <c r="O22" s="112">
        <f t="shared" si="1"/>
        <v>-1.0000000000000009E-2</v>
      </c>
      <c r="P22">
        <v>-0.21428571428571427</v>
      </c>
      <c r="Q22">
        <v>-0.11224489795918367</v>
      </c>
      <c r="R22">
        <v>0</v>
      </c>
      <c r="S22">
        <v>-2.0408163265306124E-2</v>
      </c>
      <c r="T22">
        <v>-0.15306122448979592</v>
      </c>
      <c r="U22" s="114">
        <f t="shared" si="2"/>
        <v>-0.5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-0.5</v>
      </c>
      <c r="E23">
        <f>GT!N23</f>
        <v>0</v>
      </c>
      <c r="F23">
        <f t="shared" si="4"/>
        <v>72</v>
      </c>
      <c r="G23">
        <f t="shared" si="5"/>
        <v>-0.5</v>
      </c>
      <c r="H23" s="112"/>
      <c r="I23">
        <f>BRPL_EOD!AA23+BRPL_EOD!AB23</f>
        <v>-0.21</v>
      </c>
      <c r="J23">
        <f>BYPL_EOD!AA23+BYPL_EOD!AB23</f>
        <v>-0.11</v>
      </c>
      <c r="K23">
        <f>MES_EOD!AA23+MES_EOD!AB23</f>
        <v>0</v>
      </c>
      <c r="L23">
        <f>NDMC_EOD!AA23+NDMC_EOD!AB23</f>
        <v>-0.02</v>
      </c>
      <c r="M23">
        <f>TPDDL_EOD!AA23+TPDDL_EOD!AB23</f>
        <v>-0.15</v>
      </c>
      <c r="N23">
        <f t="shared" si="0"/>
        <v>-0.49</v>
      </c>
      <c r="O23" s="112">
        <f t="shared" si="1"/>
        <v>-1.0000000000000009E-2</v>
      </c>
      <c r="P23">
        <v>-0.21428571428571427</v>
      </c>
      <c r="Q23">
        <v>-0.11224489795918367</v>
      </c>
      <c r="R23">
        <v>0</v>
      </c>
      <c r="S23">
        <v>-2.0408163265306124E-2</v>
      </c>
      <c r="T23">
        <v>-0.15306122448979592</v>
      </c>
      <c r="U23" s="114">
        <f t="shared" si="2"/>
        <v>-0.5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-0.5</v>
      </c>
      <c r="E24">
        <f>GT!N24</f>
        <v>0</v>
      </c>
      <c r="F24">
        <f t="shared" si="4"/>
        <v>72</v>
      </c>
      <c r="G24">
        <f t="shared" si="5"/>
        <v>-0.5</v>
      </c>
      <c r="H24" s="112"/>
      <c r="I24">
        <f>BRPL_EOD!AA24+BRPL_EOD!AB24</f>
        <v>-0.21</v>
      </c>
      <c r="J24">
        <f>BYPL_EOD!AA24+BYPL_EOD!AB24</f>
        <v>-0.11</v>
      </c>
      <c r="K24">
        <f>MES_EOD!AA24+MES_EOD!AB24</f>
        <v>0</v>
      </c>
      <c r="L24">
        <f>NDMC_EOD!AA24+NDMC_EOD!AB24</f>
        <v>-0.02</v>
      </c>
      <c r="M24">
        <f>TPDDL_EOD!AA24+TPDDL_EOD!AB24</f>
        <v>-0.15</v>
      </c>
      <c r="N24">
        <f t="shared" si="0"/>
        <v>-0.49</v>
      </c>
      <c r="O24" s="112">
        <f t="shared" si="1"/>
        <v>-1.0000000000000009E-2</v>
      </c>
      <c r="P24">
        <v>-0.21428571428571427</v>
      </c>
      <c r="Q24">
        <v>-0.11224489795918367</v>
      </c>
      <c r="R24">
        <v>0</v>
      </c>
      <c r="S24">
        <v>-2.0408163265306124E-2</v>
      </c>
      <c r="T24">
        <v>-0.15306122448979592</v>
      </c>
      <c r="U24" s="114">
        <f t="shared" si="2"/>
        <v>-0.5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-0.5</v>
      </c>
      <c r="E25">
        <f>GT!N25</f>
        <v>0</v>
      </c>
      <c r="F25">
        <f t="shared" si="4"/>
        <v>72</v>
      </c>
      <c r="G25">
        <f t="shared" si="5"/>
        <v>-0.5</v>
      </c>
      <c r="H25" s="112"/>
      <c r="I25">
        <f>BRPL_EOD!AA25+BRPL_EOD!AB25</f>
        <v>-0.21</v>
      </c>
      <c r="J25">
        <f>BYPL_EOD!AA25+BYPL_EOD!AB25</f>
        <v>-0.11</v>
      </c>
      <c r="K25">
        <f>MES_EOD!AA25+MES_EOD!AB25</f>
        <v>0</v>
      </c>
      <c r="L25">
        <f>NDMC_EOD!AA25+NDMC_EOD!AB25</f>
        <v>-0.02</v>
      </c>
      <c r="M25">
        <f>TPDDL_EOD!AA25+TPDDL_EOD!AB25</f>
        <v>-0.15</v>
      </c>
      <c r="N25">
        <f t="shared" si="0"/>
        <v>-0.49</v>
      </c>
      <c r="O25" s="112">
        <f t="shared" si="1"/>
        <v>-1.0000000000000009E-2</v>
      </c>
      <c r="P25">
        <v>-0.21428571428571427</v>
      </c>
      <c r="Q25">
        <v>-0.11224489795918367</v>
      </c>
      <c r="R25">
        <v>0</v>
      </c>
      <c r="S25">
        <v>-2.0408163265306124E-2</v>
      </c>
      <c r="T25">
        <v>-0.15306122448979592</v>
      </c>
      <c r="U25" s="114">
        <f t="shared" si="2"/>
        <v>-0.5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-0.5</v>
      </c>
      <c r="E26">
        <f>GT!N26</f>
        <v>0</v>
      </c>
      <c r="F26">
        <f t="shared" si="4"/>
        <v>72</v>
      </c>
      <c r="G26">
        <f t="shared" si="5"/>
        <v>-0.5</v>
      </c>
      <c r="H26" s="112"/>
      <c r="I26">
        <f>BRPL_EOD!AA26+BRPL_EOD!AB26</f>
        <v>-0.21</v>
      </c>
      <c r="J26">
        <f>BYPL_EOD!AA26+BYPL_EOD!AB26</f>
        <v>-0.11</v>
      </c>
      <c r="K26">
        <f>MES_EOD!AA26+MES_EOD!AB26</f>
        <v>0</v>
      </c>
      <c r="L26">
        <f>NDMC_EOD!AA26+NDMC_EOD!AB26</f>
        <v>-0.02</v>
      </c>
      <c r="M26">
        <f>TPDDL_EOD!AA26+TPDDL_EOD!AB26</f>
        <v>-0.15</v>
      </c>
      <c r="N26">
        <f t="shared" si="0"/>
        <v>-0.49</v>
      </c>
      <c r="O26" s="112">
        <f t="shared" si="1"/>
        <v>-1.0000000000000009E-2</v>
      </c>
      <c r="P26">
        <v>-0.21428571428571427</v>
      </c>
      <c r="Q26">
        <v>-0.11224489795918367</v>
      </c>
      <c r="R26">
        <v>0</v>
      </c>
      <c r="S26">
        <v>-2.0408163265306124E-2</v>
      </c>
      <c r="T26">
        <v>-0.15306122448979592</v>
      </c>
      <c r="U26" s="114">
        <f t="shared" si="2"/>
        <v>-0.5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-0.5</v>
      </c>
      <c r="E27">
        <f>GT!N27</f>
        <v>0</v>
      </c>
      <c r="F27">
        <f t="shared" si="4"/>
        <v>72</v>
      </c>
      <c r="G27">
        <f t="shared" si="5"/>
        <v>-0.5</v>
      </c>
      <c r="H27" s="112"/>
      <c r="I27">
        <f>BRPL_EOD!AA27+BRPL_EOD!AB27</f>
        <v>-0.21</v>
      </c>
      <c r="J27">
        <f>BYPL_EOD!AA27+BYPL_EOD!AB27</f>
        <v>-0.11</v>
      </c>
      <c r="K27">
        <f>MES_EOD!AA27+MES_EOD!AB27</f>
        <v>0</v>
      </c>
      <c r="L27">
        <f>NDMC_EOD!AA27+NDMC_EOD!AB27</f>
        <v>-0.02</v>
      </c>
      <c r="M27">
        <f>TPDDL_EOD!AA27+TPDDL_EOD!AB27</f>
        <v>-0.15</v>
      </c>
      <c r="N27">
        <f t="shared" si="0"/>
        <v>-0.49</v>
      </c>
      <c r="O27" s="112">
        <f t="shared" si="1"/>
        <v>-1.0000000000000009E-2</v>
      </c>
      <c r="P27">
        <v>-0.21428571428571427</v>
      </c>
      <c r="Q27">
        <v>-0.11224489795918367</v>
      </c>
      <c r="R27">
        <v>0</v>
      </c>
      <c r="S27">
        <v>-2.0408163265306124E-2</v>
      </c>
      <c r="T27">
        <v>-0.15306122448979592</v>
      </c>
      <c r="U27" s="114">
        <f t="shared" si="2"/>
        <v>-0.5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-0.5</v>
      </c>
      <c r="E28">
        <f>GT!N28</f>
        <v>0</v>
      </c>
      <c r="F28">
        <f t="shared" si="4"/>
        <v>72</v>
      </c>
      <c r="G28">
        <f t="shared" si="5"/>
        <v>-0.5</v>
      </c>
      <c r="H28" s="112"/>
      <c r="I28">
        <f>BRPL_EOD!AA28+BRPL_EOD!AB28</f>
        <v>-0.21</v>
      </c>
      <c r="J28">
        <f>BYPL_EOD!AA28+BYPL_EOD!AB28</f>
        <v>-0.11</v>
      </c>
      <c r="K28">
        <f>MES_EOD!AA28+MES_EOD!AB28</f>
        <v>0</v>
      </c>
      <c r="L28">
        <f>NDMC_EOD!AA28+NDMC_EOD!AB28</f>
        <v>-0.02</v>
      </c>
      <c r="M28">
        <f>TPDDL_EOD!AA28+TPDDL_EOD!AB28</f>
        <v>-0.15</v>
      </c>
      <c r="N28">
        <f t="shared" si="0"/>
        <v>-0.49</v>
      </c>
      <c r="O28" s="112">
        <f t="shared" si="1"/>
        <v>-1.0000000000000009E-2</v>
      </c>
      <c r="P28">
        <v>-0.21428571428571427</v>
      </c>
      <c r="Q28">
        <v>-0.11224489795918367</v>
      </c>
      <c r="R28">
        <v>0</v>
      </c>
      <c r="S28">
        <v>-2.0408163265306124E-2</v>
      </c>
      <c r="T28">
        <v>-0.15306122448979592</v>
      </c>
      <c r="U28" s="114">
        <f t="shared" si="2"/>
        <v>-0.5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-0.5</v>
      </c>
      <c r="E29">
        <f>GT!N29</f>
        <v>0</v>
      </c>
      <c r="F29">
        <f t="shared" si="4"/>
        <v>72</v>
      </c>
      <c r="G29">
        <f t="shared" si="5"/>
        <v>-0.5</v>
      </c>
      <c r="H29" s="112"/>
      <c r="I29">
        <f>BRPL_EOD!AA29+BRPL_EOD!AB29</f>
        <v>-0.21</v>
      </c>
      <c r="J29">
        <f>BYPL_EOD!AA29+BYPL_EOD!AB29</f>
        <v>-0.11</v>
      </c>
      <c r="K29">
        <f>MES_EOD!AA29+MES_EOD!AB29</f>
        <v>0</v>
      </c>
      <c r="L29">
        <f>NDMC_EOD!AA29+NDMC_EOD!AB29</f>
        <v>-0.02</v>
      </c>
      <c r="M29">
        <f>TPDDL_EOD!AA29+TPDDL_EOD!AB29</f>
        <v>-0.15</v>
      </c>
      <c r="N29">
        <f t="shared" si="0"/>
        <v>-0.49</v>
      </c>
      <c r="O29" s="112">
        <f t="shared" si="1"/>
        <v>-1.0000000000000009E-2</v>
      </c>
      <c r="P29">
        <v>-0.21428571428571427</v>
      </c>
      <c r="Q29">
        <v>-0.11224489795918367</v>
      </c>
      <c r="R29">
        <v>0</v>
      </c>
      <c r="S29">
        <v>-2.0408163265306124E-2</v>
      </c>
      <c r="T29">
        <v>-0.15306122448979592</v>
      </c>
      <c r="U29" s="114">
        <f t="shared" si="2"/>
        <v>-0.5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-0.5</v>
      </c>
      <c r="E30">
        <f>GT!N30</f>
        <v>0</v>
      </c>
      <c r="F30">
        <f t="shared" si="4"/>
        <v>72</v>
      </c>
      <c r="G30">
        <f t="shared" si="5"/>
        <v>-0.5</v>
      </c>
      <c r="H30" s="112"/>
      <c r="I30">
        <f>BRPL_EOD!AA30+BRPL_EOD!AB30</f>
        <v>-0.21</v>
      </c>
      <c r="J30">
        <f>BYPL_EOD!AA30+BYPL_EOD!AB30</f>
        <v>-0.11</v>
      </c>
      <c r="K30">
        <f>MES_EOD!AA30+MES_EOD!AB30</f>
        <v>0</v>
      </c>
      <c r="L30">
        <f>NDMC_EOD!AA30+NDMC_EOD!AB30</f>
        <v>-0.02</v>
      </c>
      <c r="M30">
        <f>TPDDL_EOD!AA30+TPDDL_EOD!AB30</f>
        <v>-0.15</v>
      </c>
      <c r="N30">
        <f t="shared" si="0"/>
        <v>-0.49</v>
      </c>
      <c r="O30" s="112">
        <f t="shared" si="1"/>
        <v>-1.0000000000000009E-2</v>
      </c>
      <c r="P30">
        <v>-0.21428571428571427</v>
      </c>
      <c r="Q30">
        <v>-0.11224489795918367</v>
      </c>
      <c r="R30">
        <v>0</v>
      </c>
      <c r="S30">
        <v>-2.0408163265306124E-2</v>
      </c>
      <c r="T30">
        <v>-0.15306122448979592</v>
      </c>
      <c r="U30" s="114">
        <f t="shared" si="2"/>
        <v>-0.5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-0.5</v>
      </c>
      <c r="E31">
        <f>GT!N31</f>
        <v>0</v>
      </c>
      <c r="F31">
        <f t="shared" si="4"/>
        <v>72</v>
      </c>
      <c r="G31">
        <f t="shared" si="5"/>
        <v>-0.5</v>
      </c>
      <c r="H31" s="112"/>
      <c r="I31">
        <f>BRPL_EOD!AA31+BRPL_EOD!AB31</f>
        <v>-0.21</v>
      </c>
      <c r="J31">
        <f>BYPL_EOD!AA31+BYPL_EOD!AB31</f>
        <v>-0.11</v>
      </c>
      <c r="K31">
        <f>MES_EOD!AA31+MES_EOD!AB31</f>
        <v>0</v>
      </c>
      <c r="L31">
        <f>NDMC_EOD!AA31+NDMC_EOD!AB31</f>
        <v>-0.02</v>
      </c>
      <c r="M31">
        <f>TPDDL_EOD!AA31+TPDDL_EOD!AB31</f>
        <v>-0.15</v>
      </c>
      <c r="N31">
        <f t="shared" si="0"/>
        <v>-0.49</v>
      </c>
      <c r="O31" s="112">
        <f t="shared" si="1"/>
        <v>-1.0000000000000009E-2</v>
      </c>
      <c r="P31">
        <v>-0.21428571428571427</v>
      </c>
      <c r="Q31">
        <v>-0.11224489795918367</v>
      </c>
      <c r="R31">
        <v>0</v>
      </c>
      <c r="S31">
        <v>-2.0408163265306124E-2</v>
      </c>
      <c r="T31">
        <v>-0.15306122448979592</v>
      </c>
      <c r="U31" s="114">
        <f t="shared" si="2"/>
        <v>-0.5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-0.5</v>
      </c>
      <c r="E32">
        <f>GT!N32</f>
        <v>0</v>
      </c>
      <c r="F32">
        <f t="shared" si="4"/>
        <v>72</v>
      </c>
      <c r="G32">
        <f t="shared" si="5"/>
        <v>-0.5</v>
      </c>
      <c r="H32" s="112"/>
      <c r="I32">
        <f>BRPL_EOD!AA32+BRPL_EOD!AB32</f>
        <v>-0.21</v>
      </c>
      <c r="J32">
        <f>BYPL_EOD!AA32+BYPL_EOD!AB32</f>
        <v>-0.11</v>
      </c>
      <c r="K32">
        <f>MES_EOD!AA32+MES_EOD!AB32</f>
        <v>0</v>
      </c>
      <c r="L32">
        <f>NDMC_EOD!AA32+NDMC_EOD!AB32</f>
        <v>-0.02</v>
      </c>
      <c r="M32">
        <f>TPDDL_EOD!AA32+TPDDL_EOD!AB32</f>
        <v>-0.15</v>
      </c>
      <c r="N32">
        <f t="shared" si="0"/>
        <v>-0.49</v>
      </c>
      <c r="O32" s="112">
        <f t="shared" si="1"/>
        <v>-1.0000000000000009E-2</v>
      </c>
      <c r="P32">
        <v>-0.21428571428571427</v>
      </c>
      <c r="Q32">
        <v>-0.11224489795918367</v>
      </c>
      <c r="R32">
        <v>0</v>
      </c>
      <c r="S32">
        <v>-2.0408163265306124E-2</v>
      </c>
      <c r="T32">
        <v>-0.15306122448979592</v>
      </c>
      <c r="U32" s="114">
        <f t="shared" si="2"/>
        <v>-0.5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-0.5</v>
      </c>
      <c r="E33">
        <f>GT!N33</f>
        <v>0</v>
      </c>
      <c r="F33">
        <f t="shared" si="4"/>
        <v>72</v>
      </c>
      <c r="G33">
        <f t="shared" si="5"/>
        <v>-0.5</v>
      </c>
      <c r="H33" s="112"/>
      <c r="I33">
        <f>BRPL_EOD!AA33+BRPL_EOD!AB33</f>
        <v>-0.21</v>
      </c>
      <c r="J33">
        <f>BYPL_EOD!AA33+BYPL_EOD!AB33</f>
        <v>-0.11</v>
      </c>
      <c r="K33">
        <f>MES_EOD!AA33+MES_EOD!AB33</f>
        <v>0</v>
      </c>
      <c r="L33">
        <f>NDMC_EOD!AA33+NDMC_EOD!AB33</f>
        <v>-0.02</v>
      </c>
      <c r="M33">
        <f>TPDDL_EOD!AA33+TPDDL_EOD!AB33</f>
        <v>-0.15</v>
      </c>
      <c r="N33">
        <f t="shared" si="0"/>
        <v>-0.49</v>
      </c>
      <c r="O33" s="112">
        <f t="shared" si="1"/>
        <v>-1.0000000000000009E-2</v>
      </c>
      <c r="P33">
        <v>-0.21428571428571427</v>
      </c>
      <c r="Q33">
        <v>-0.11224489795918367</v>
      </c>
      <c r="R33">
        <v>0</v>
      </c>
      <c r="S33">
        <v>-2.0408163265306124E-2</v>
      </c>
      <c r="T33">
        <v>-0.15306122448979592</v>
      </c>
      <c r="U33" s="114">
        <f t="shared" si="2"/>
        <v>-0.5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-0.5</v>
      </c>
      <c r="E34">
        <f>GT!N34</f>
        <v>0</v>
      </c>
      <c r="F34">
        <f t="shared" si="4"/>
        <v>72</v>
      </c>
      <c r="G34">
        <f t="shared" si="5"/>
        <v>-0.5</v>
      </c>
      <c r="H34" s="112"/>
      <c r="I34">
        <f>BRPL_EOD!AA34+BRPL_EOD!AB34</f>
        <v>-0.21</v>
      </c>
      <c r="J34">
        <f>BYPL_EOD!AA34+BYPL_EOD!AB34</f>
        <v>-0.11</v>
      </c>
      <c r="K34">
        <f>MES_EOD!AA34+MES_EOD!AB34</f>
        <v>0</v>
      </c>
      <c r="L34">
        <f>NDMC_EOD!AA34+NDMC_EOD!AB34</f>
        <v>-0.02</v>
      </c>
      <c r="M34">
        <f>TPDDL_EOD!AA34+TPDDL_EOD!AB34</f>
        <v>-0.15</v>
      </c>
      <c r="N34">
        <f t="shared" si="0"/>
        <v>-0.49</v>
      </c>
      <c r="O34" s="112">
        <f t="shared" si="1"/>
        <v>-1.0000000000000009E-2</v>
      </c>
      <c r="P34">
        <v>-0.21428571428571427</v>
      </c>
      <c r="Q34">
        <v>-0.11224489795918367</v>
      </c>
      <c r="R34">
        <v>0</v>
      </c>
      <c r="S34">
        <v>-2.0408163265306124E-2</v>
      </c>
      <c r="T34">
        <v>-0.15306122448979592</v>
      </c>
      <c r="U34" s="114">
        <f t="shared" si="2"/>
        <v>-0.5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-0.5</v>
      </c>
      <c r="E35">
        <f>GT!N35</f>
        <v>0</v>
      </c>
      <c r="F35">
        <f t="shared" si="4"/>
        <v>72</v>
      </c>
      <c r="G35">
        <f t="shared" si="5"/>
        <v>-0.5</v>
      </c>
      <c r="H35" s="112"/>
      <c r="I35">
        <f>BRPL_EOD!AA35+BRPL_EOD!AB35</f>
        <v>-0.21</v>
      </c>
      <c r="J35">
        <f>BYPL_EOD!AA35+BYPL_EOD!AB35</f>
        <v>-0.11</v>
      </c>
      <c r="K35">
        <f>MES_EOD!AA35+MES_EOD!AB35</f>
        <v>0</v>
      </c>
      <c r="L35">
        <f>NDMC_EOD!AA35+NDMC_EOD!AB35</f>
        <v>-0.02</v>
      </c>
      <c r="M35">
        <f>TPDDL_EOD!AA35+TPDDL_EOD!AB35</f>
        <v>-0.15</v>
      </c>
      <c r="N35">
        <f t="shared" si="0"/>
        <v>-0.49</v>
      </c>
      <c r="O35" s="112">
        <f t="shared" si="1"/>
        <v>-1.0000000000000009E-2</v>
      </c>
      <c r="P35">
        <v>-0.21428571428571427</v>
      </c>
      <c r="Q35">
        <v>-0.11224489795918367</v>
      </c>
      <c r="R35">
        <v>0</v>
      </c>
      <c r="S35">
        <v>-2.0408163265306124E-2</v>
      </c>
      <c r="T35">
        <v>-0.15306122448979592</v>
      </c>
      <c r="U35" s="114">
        <f t="shared" si="2"/>
        <v>-0.5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-0.5</v>
      </c>
      <c r="E36">
        <f>GT!N36</f>
        <v>0</v>
      </c>
      <c r="F36">
        <f t="shared" si="4"/>
        <v>72</v>
      </c>
      <c r="G36">
        <f t="shared" si="5"/>
        <v>-0.5</v>
      </c>
      <c r="H36" s="112"/>
      <c r="I36">
        <f>BRPL_EOD!AA36+BRPL_EOD!AB36</f>
        <v>-0.21</v>
      </c>
      <c r="J36">
        <f>BYPL_EOD!AA36+BYPL_EOD!AB36</f>
        <v>-0.11</v>
      </c>
      <c r="K36">
        <f>MES_EOD!AA36+MES_EOD!AB36</f>
        <v>0</v>
      </c>
      <c r="L36">
        <f>NDMC_EOD!AA36+NDMC_EOD!AB36</f>
        <v>-0.02</v>
      </c>
      <c r="M36">
        <f>TPDDL_EOD!AA36+TPDDL_EOD!AB36</f>
        <v>-0.15</v>
      </c>
      <c r="N36">
        <f t="shared" si="0"/>
        <v>-0.49</v>
      </c>
      <c r="O36" s="112">
        <f t="shared" si="1"/>
        <v>-1.0000000000000009E-2</v>
      </c>
      <c r="P36">
        <v>-0.21428571428571427</v>
      </c>
      <c r="Q36">
        <v>-0.11224489795918367</v>
      </c>
      <c r="R36">
        <v>0</v>
      </c>
      <c r="S36">
        <v>-2.0408163265306124E-2</v>
      </c>
      <c r="T36">
        <v>-0.15306122448979592</v>
      </c>
      <c r="U36" s="114">
        <f t="shared" si="2"/>
        <v>-0.5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28</v>
      </c>
      <c r="F37">
        <f t="shared" si="4"/>
        <v>60</v>
      </c>
      <c r="G37">
        <f t="shared" si="5"/>
        <v>27.6</v>
      </c>
      <c r="H37" s="112"/>
      <c r="I37">
        <f>BRPL_EOD!AA37+BRPL_EOD!AB37</f>
        <v>11.59</v>
      </c>
      <c r="J37">
        <f>BYPL_EOD!AA37+BYPL_EOD!AB37</f>
        <v>6.34</v>
      </c>
      <c r="K37">
        <f>MES_EOD!AA37+MES_EOD!AB37</f>
        <v>0</v>
      </c>
      <c r="L37">
        <f>NDMC_EOD!AA37+NDMC_EOD!AB37</f>
        <v>1.49</v>
      </c>
      <c r="M37">
        <f>TPDDL_EOD!AA37+TPDDL_EOD!AB37</f>
        <v>8.2799999999999994</v>
      </c>
      <c r="N37">
        <f t="shared" si="0"/>
        <v>27.699999999999996</v>
      </c>
      <c r="O37" s="112">
        <f t="shared" si="1"/>
        <v>-9.9999999999994316E-2</v>
      </c>
      <c r="P37">
        <v>11.548158844765345</v>
      </c>
      <c r="Q37">
        <v>6.3171119133574019</v>
      </c>
      <c r="R37">
        <v>0</v>
      </c>
      <c r="S37">
        <v>1.4846209386281592</v>
      </c>
      <c r="T37">
        <v>8.2501083032490978</v>
      </c>
      <c r="U37" s="114">
        <f t="shared" si="2"/>
        <v>27.6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28</v>
      </c>
      <c r="F38">
        <f t="shared" si="4"/>
        <v>60</v>
      </c>
      <c r="G38">
        <f t="shared" si="5"/>
        <v>27.6</v>
      </c>
      <c r="H38" s="112"/>
      <c r="I38">
        <f>BRPL_EOD!AA38+BRPL_EOD!AB38</f>
        <v>11.59</v>
      </c>
      <c r="J38">
        <f>BYPL_EOD!AA38+BYPL_EOD!AB38</f>
        <v>6.34</v>
      </c>
      <c r="K38">
        <f>MES_EOD!AA38+MES_EOD!AB38</f>
        <v>0</v>
      </c>
      <c r="L38">
        <f>NDMC_EOD!AA38+NDMC_EOD!AB38</f>
        <v>1.49</v>
      </c>
      <c r="M38">
        <f>TPDDL_EOD!AA38+TPDDL_EOD!AB38</f>
        <v>8.2799999999999994</v>
      </c>
      <c r="N38">
        <f t="shared" si="0"/>
        <v>27.699999999999996</v>
      </c>
      <c r="O38" s="112">
        <f t="shared" si="1"/>
        <v>-9.9999999999994316E-2</v>
      </c>
      <c r="P38">
        <v>11.548158844765345</v>
      </c>
      <c r="Q38">
        <v>6.3171119133574019</v>
      </c>
      <c r="R38">
        <v>0</v>
      </c>
      <c r="S38">
        <v>1.4846209386281592</v>
      </c>
      <c r="T38">
        <v>8.2501083032490978</v>
      </c>
      <c r="U38" s="114">
        <f t="shared" si="2"/>
        <v>27.6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28</v>
      </c>
      <c r="F39">
        <f t="shared" si="4"/>
        <v>60</v>
      </c>
      <c r="G39">
        <f t="shared" si="5"/>
        <v>27.3</v>
      </c>
      <c r="H39" s="112"/>
      <c r="I39">
        <f>BRPL_EOD!AA39+BRPL_EOD!AB39</f>
        <v>11.59</v>
      </c>
      <c r="J39">
        <f>BYPL_EOD!AA39+BYPL_EOD!AB39</f>
        <v>6.34</v>
      </c>
      <c r="K39">
        <f>MES_EOD!AA39+MES_EOD!AB39</f>
        <v>0</v>
      </c>
      <c r="L39">
        <f>NDMC_EOD!AA39+NDMC_EOD!AB39</f>
        <v>1.49</v>
      </c>
      <c r="M39">
        <f>TPDDL_EOD!AA39+TPDDL_EOD!AB39</f>
        <v>8.2799999999999994</v>
      </c>
      <c r="N39">
        <f t="shared" si="0"/>
        <v>27.699999999999996</v>
      </c>
      <c r="O39" s="112">
        <f t="shared" si="1"/>
        <v>-0.39999999999999503</v>
      </c>
      <c r="P39">
        <v>11.422635379061374</v>
      </c>
      <c r="Q39">
        <v>6.2484476534296043</v>
      </c>
      <c r="R39">
        <v>0</v>
      </c>
      <c r="S39">
        <v>1.4684837545126357</v>
      </c>
      <c r="T39">
        <v>8.1604332129963915</v>
      </c>
      <c r="U39" s="114">
        <f t="shared" si="2"/>
        <v>27.300000000000004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28</v>
      </c>
      <c r="F40">
        <f t="shared" si="4"/>
        <v>60</v>
      </c>
      <c r="G40">
        <f t="shared" si="5"/>
        <v>27.3</v>
      </c>
      <c r="H40" s="112"/>
      <c r="I40">
        <f>BRPL_EOD!AA40+BRPL_EOD!AB40</f>
        <v>11.59</v>
      </c>
      <c r="J40">
        <f>BYPL_EOD!AA40+BYPL_EOD!AB40</f>
        <v>6.34</v>
      </c>
      <c r="K40">
        <f>MES_EOD!AA40+MES_EOD!AB40</f>
        <v>0</v>
      </c>
      <c r="L40">
        <f>NDMC_EOD!AA40+NDMC_EOD!AB40</f>
        <v>1.49</v>
      </c>
      <c r="M40">
        <f>TPDDL_EOD!AA40+TPDDL_EOD!AB40</f>
        <v>8.2799999999999994</v>
      </c>
      <c r="N40">
        <f t="shared" si="0"/>
        <v>27.699999999999996</v>
      </c>
      <c r="O40" s="112">
        <f t="shared" si="1"/>
        <v>-0.39999999999999503</v>
      </c>
      <c r="P40">
        <v>11.422635379061374</v>
      </c>
      <c r="Q40">
        <v>6.2484476534296043</v>
      </c>
      <c r="R40">
        <v>0</v>
      </c>
      <c r="S40">
        <v>1.4684837545126357</v>
      </c>
      <c r="T40">
        <v>8.1604332129963915</v>
      </c>
      <c r="U40" s="114">
        <f t="shared" si="2"/>
        <v>27.300000000000004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28</v>
      </c>
      <c r="F41">
        <f t="shared" si="4"/>
        <v>60</v>
      </c>
      <c r="G41">
        <f t="shared" si="5"/>
        <v>27.3</v>
      </c>
      <c r="H41" s="112"/>
      <c r="I41">
        <f>BRPL_EOD!AA41+BRPL_EOD!AB41</f>
        <v>11.59</v>
      </c>
      <c r="J41">
        <f>BYPL_EOD!AA41+BYPL_EOD!AB41</f>
        <v>6.34</v>
      </c>
      <c r="K41">
        <f>MES_EOD!AA41+MES_EOD!AB41</f>
        <v>0</v>
      </c>
      <c r="L41">
        <f>NDMC_EOD!AA41+NDMC_EOD!AB41</f>
        <v>1.49</v>
      </c>
      <c r="M41">
        <f>TPDDL_EOD!AA41+TPDDL_EOD!AB41</f>
        <v>8.2799999999999994</v>
      </c>
      <c r="N41">
        <f t="shared" si="0"/>
        <v>27.699999999999996</v>
      </c>
      <c r="O41" s="112">
        <f t="shared" si="1"/>
        <v>-0.39999999999999503</v>
      </c>
      <c r="P41">
        <v>11.422635379061374</v>
      </c>
      <c r="Q41">
        <v>6.2484476534296043</v>
      </c>
      <c r="R41">
        <v>0</v>
      </c>
      <c r="S41">
        <v>1.4684837545126357</v>
      </c>
      <c r="T41">
        <v>8.1604332129963915</v>
      </c>
      <c r="U41" s="114">
        <f t="shared" si="2"/>
        <v>27.300000000000004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28</v>
      </c>
      <c r="F42">
        <f t="shared" si="4"/>
        <v>60</v>
      </c>
      <c r="G42">
        <f t="shared" si="5"/>
        <v>27.3</v>
      </c>
      <c r="H42" s="112"/>
      <c r="I42">
        <f>BRPL_EOD!AA42+BRPL_EOD!AB42</f>
        <v>11.59</v>
      </c>
      <c r="J42">
        <f>BYPL_EOD!AA42+BYPL_EOD!AB42</f>
        <v>6.34</v>
      </c>
      <c r="K42">
        <f>MES_EOD!AA42+MES_EOD!AB42</f>
        <v>0</v>
      </c>
      <c r="L42">
        <f>NDMC_EOD!AA42+NDMC_EOD!AB42</f>
        <v>1.49</v>
      </c>
      <c r="M42">
        <f>TPDDL_EOD!AA42+TPDDL_EOD!AB42</f>
        <v>8.2799999999999994</v>
      </c>
      <c r="N42">
        <f t="shared" si="0"/>
        <v>27.699999999999996</v>
      </c>
      <c r="O42" s="112">
        <f t="shared" si="1"/>
        <v>-0.39999999999999503</v>
      </c>
      <c r="P42">
        <v>11.422635379061374</v>
      </c>
      <c r="Q42">
        <v>6.2484476534296043</v>
      </c>
      <c r="R42">
        <v>0</v>
      </c>
      <c r="S42">
        <v>1.4684837545126357</v>
      </c>
      <c r="T42">
        <v>8.1604332129963915</v>
      </c>
      <c r="U42" s="114">
        <f t="shared" si="2"/>
        <v>27.300000000000004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28</v>
      </c>
      <c r="F43">
        <f t="shared" si="4"/>
        <v>60</v>
      </c>
      <c r="G43">
        <f t="shared" si="5"/>
        <v>27.3</v>
      </c>
      <c r="H43" s="112"/>
      <c r="I43">
        <f>BRPL_EOD!AA43+BRPL_EOD!AB43</f>
        <v>11.59</v>
      </c>
      <c r="J43">
        <f>BYPL_EOD!AA43+BYPL_EOD!AB43</f>
        <v>6.34</v>
      </c>
      <c r="K43">
        <f>MES_EOD!AA43+MES_EOD!AB43</f>
        <v>0</v>
      </c>
      <c r="L43">
        <f>NDMC_EOD!AA43+NDMC_EOD!AB43</f>
        <v>1.49</v>
      </c>
      <c r="M43">
        <f>TPDDL_EOD!AA43+TPDDL_EOD!AB43</f>
        <v>8.2799999999999994</v>
      </c>
      <c r="N43">
        <f t="shared" si="0"/>
        <v>27.699999999999996</v>
      </c>
      <c r="O43" s="112">
        <f t="shared" si="1"/>
        <v>-0.39999999999999503</v>
      </c>
      <c r="P43">
        <v>11.422635379061374</v>
      </c>
      <c r="Q43">
        <v>6.2484476534296043</v>
      </c>
      <c r="R43">
        <v>0</v>
      </c>
      <c r="S43">
        <v>1.4684837545126357</v>
      </c>
      <c r="T43">
        <v>8.1604332129963915</v>
      </c>
      <c r="U43" s="114">
        <f t="shared" si="2"/>
        <v>27.300000000000004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28</v>
      </c>
      <c r="F44">
        <f t="shared" si="4"/>
        <v>60</v>
      </c>
      <c r="G44">
        <f t="shared" si="5"/>
        <v>27.3</v>
      </c>
      <c r="H44" s="112"/>
      <c r="I44">
        <f>BRPL_EOD!AA44+BRPL_EOD!AB44</f>
        <v>11.59</v>
      </c>
      <c r="J44">
        <f>BYPL_EOD!AA44+BYPL_EOD!AB44</f>
        <v>6.34</v>
      </c>
      <c r="K44">
        <f>MES_EOD!AA44+MES_EOD!AB44</f>
        <v>0</v>
      </c>
      <c r="L44">
        <f>NDMC_EOD!AA44+NDMC_EOD!AB44</f>
        <v>1.49</v>
      </c>
      <c r="M44">
        <f>TPDDL_EOD!AA44+TPDDL_EOD!AB44</f>
        <v>8.2799999999999994</v>
      </c>
      <c r="N44">
        <f t="shared" si="0"/>
        <v>27.699999999999996</v>
      </c>
      <c r="O44" s="112">
        <f t="shared" si="1"/>
        <v>-0.39999999999999503</v>
      </c>
      <c r="P44">
        <v>11.422635379061374</v>
      </c>
      <c r="Q44">
        <v>6.2484476534296043</v>
      </c>
      <c r="R44">
        <v>0</v>
      </c>
      <c r="S44">
        <v>1.4684837545126357</v>
      </c>
      <c r="T44">
        <v>8.1604332129963915</v>
      </c>
      <c r="U44" s="114">
        <f t="shared" si="2"/>
        <v>27.300000000000004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28</v>
      </c>
      <c r="F45">
        <f t="shared" si="4"/>
        <v>60</v>
      </c>
      <c r="G45">
        <f t="shared" si="5"/>
        <v>27.3</v>
      </c>
      <c r="H45" s="112"/>
      <c r="I45">
        <f>BRPL_EOD!AA45+BRPL_EOD!AB45</f>
        <v>11.59</v>
      </c>
      <c r="J45">
        <f>BYPL_EOD!AA45+BYPL_EOD!AB45</f>
        <v>6.34</v>
      </c>
      <c r="K45">
        <f>MES_EOD!AA45+MES_EOD!AB45</f>
        <v>0</v>
      </c>
      <c r="L45">
        <f>NDMC_EOD!AA45+NDMC_EOD!AB45</f>
        <v>1.49</v>
      </c>
      <c r="M45">
        <f>TPDDL_EOD!AA45+TPDDL_EOD!AB45</f>
        <v>8.2799999999999994</v>
      </c>
      <c r="N45">
        <f t="shared" si="0"/>
        <v>27.699999999999996</v>
      </c>
      <c r="O45" s="112">
        <f t="shared" si="1"/>
        <v>-0.39999999999999503</v>
      </c>
      <c r="P45">
        <v>11.422635379061374</v>
      </c>
      <c r="Q45">
        <v>6.2484476534296043</v>
      </c>
      <c r="R45">
        <v>0</v>
      </c>
      <c r="S45">
        <v>1.4684837545126357</v>
      </c>
      <c r="T45">
        <v>8.1604332129963915</v>
      </c>
      <c r="U45" s="114">
        <f t="shared" si="2"/>
        <v>27.300000000000004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28</v>
      </c>
      <c r="F46">
        <f t="shared" si="4"/>
        <v>60</v>
      </c>
      <c r="G46">
        <f t="shared" si="5"/>
        <v>27.3</v>
      </c>
      <c r="H46" s="112"/>
      <c r="I46">
        <f>BRPL_EOD!AA46+BRPL_EOD!AB46</f>
        <v>11.59</v>
      </c>
      <c r="J46">
        <f>BYPL_EOD!AA46+BYPL_EOD!AB46</f>
        <v>6.34</v>
      </c>
      <c r="K46">
        <f>MES_EOD!AA46+MES_EOD!AB46</f>
        <v>0</v>
      </c>
      <c r="L46">
        <f>NDMC_EOD!AA46+NDMC_EOD!AB46</f>
        <v>1.49</v>
      </c>
      <c r="M46">
        <f>TPDDL_EOD!AA46+TPDDL_EOD!AB46</f>
        <v>8.2799999999999994</v>
      </c>
      <c r="N46">
        <f t="shared" si="0"/>
        <v>27.699999999999996</v>
      </c>
      <c r="O46" s="112">
        <f t="shared" si="1"/>
        <v>-0.39999999999999503</v>
      </c>
      <c r="P46">
        <v>11.422635379061374</v>
      </c>
      <c r="Q46">
        <v>6.2484476534296043</v>
      </c>
      <c r="R46">
        <v>0</v>
      </c>
      <c r="S46">
        <v>1.4684837545126357</v>
      </c>
      <c r="T46">
        <v>8.1604332129963915</v>
      </c>
      <c r="U46" s="114">
        <f t="shared" si="2"/>
        <v>27.300000000000004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28</v>
      </c>
      <c r="F47">
        <f t="shared" si="4"/>
        <v>60</v>
      </c>
      <c r="G47">
        <f t="shared" si="5"/>
        <v>27.3</v>
      </c>
      <c r="H47" s="112"/>
      <c r="I47">
        <f>BRPL_EOD!AA47+BRPL_EOD!AB47</f>
        <v>11.59</v>
      </c>
      <c r="J47">
        <f>BYPL_EOD!AA47+BYPL_EOD!AB47</f>
        <v>6.34</v>
      </c>
      <c r="K47">
        <f>MES_EOD!AA47+MES_EOD!AB47</f>
        <v>0</v>
      </c>
      <c r="L47">
        <f>NDMC_EOD!AA47+NDMC_EOD!AB47</f>
        <v>1.49</v>
      </c>
      <c r="M47">
        <f>TPDDL_EOD!AA47+TPDDL_EOD!AB47</f>
        <v>8.2799999999999994</v>
      </c>
      <c r="N47">
        <f t="shared" si="0"/>
        <v>27.699999999999996</v>
      </c>
      <c r="O47" s="112">
        <f t="shared" si="1"/>
        <v>-0.39999999999999503</v>
      </c>
      <c r="P47">
        <v>11.422635379061374</v>
      </c>
      <c r="Q47">
        <v>6.2484476534296043</v>
      </c>
      <c r="R47">
        <v>0</v>
      </c>
      <c r="S47">
        <v>1.4684837545126357</v>
      </c>
      <c r="T47">
        <v>8.1604332129963915</v>
      </c>
      <c r="U47" s="114">
        <f t="shared" si="2"/>
        <v>27.300000000000004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28</v>
      </c>
      <c r="F48">
        <f t="shared" si="4"/>
        <v>60</v>
      </c>
      <c r="G48">
        <f t="shared" si="5"/>
        <v>27.3</v>
      </c>
      <c r="H48" s="112"/>
      <c r="I48">
        <f>BRPL_EOD!AA48+BRPL_EOD!AB48</f>
        <v>11.59</v>
      </c>
      <c r="J48">
        <f>BYPL_EOD!AA48+BYPL_EOD!AB48</f>
        <v>6.34</v>
      </c>
      <c r="K48">
        <f>MES_EOD!AA48+MES_EOD!AB48</f>
        <v>0</v>
      </c>
      <c r="L48">
        <f>NDMC_EOD!AA48+NDMC_EOD!AB48</f>
        <v>1.49</v>
      </c>
      <c r="M48">
        <f>TPDDL_EOD!AA48+TPDDL_EOD!AB48</f>
        <v>8.2799999999999994</v>
      </c>
      <c r="N48">
        <f t="shared" si="0"/>
        <v>27.699999999999996</v>
      </c>
      <c r="O48" s="112">
        <f t="shared" si="1"/>
        <v>-0.39999999999999503</v>
      </c>
      <c r="P48">
        <v>11.422635379061374</v>
      </c>
      <c r="Q48">
        <v>6.2484476534296043</v>
      </c>
      <c r="R48">
        <v>0</v>
      </c>
      <c r="S48">
        <v>1.4684837545126357</v>
      </c>
      <c r="T48">
        <v>8.1604332129963915</v>
      </c>
      <c r="U48" s="114">
        <f t="shared" si="2"/>
        <v>27.300000000000004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28</v>
      </c>
      <c r="F49">
        <f t="shared" si="4"/>
        <v>60</v>
      </c>
      <c r="G49">
        <f t="shared" si="5"/>
        <v>27.3</v>
      </c>
      <c r="H49" s="112"/>
      <c r="I49">
        <f>BRPL_EOD!AA49+BRPL_EOD!AB49</f>
        <v>11.59</v>
      </c>
      <c r="J49">
        <f>BYPL_EOD!AA49+BYPL_EOD!AB49</f>
        <v>6.34</v>
      </c>
      <c r="K49">
        <f>MES_EOD!AA49+MES_EOD!AB49</f>
        <v>0</v>
      </c>
      <c r="L49">
        <f>NDMC_EOD!AA49+NDMC_EOD!AB49</f>
        <v>1.49</v>
      </c>
      <c r="M49">
        <f>TPDDL_EOD!AA49+TPDDL_EOD!AB49</f>
        <v>8.2799999999999994</v>
      </c>
      <c r="N49">
        <f t="shared" si="0"/>
        <v>27.699999999999996</v>
      </c>
      <c r="O49" s="112">
        <f t="shared" si="1"/>
        <v>-0.39999999999999503</v>
      </c>
      <c r="P49">
        <v>11.422635379061374</v>
      </c>
      <c r="Q49">
        <v>6.2484476534296043</v>
      </c>
      <c r="R49">
        <v>0</v>
      </c>
      <c r="S49">
        <v>1.4684837545126357</v>
      </c>
      <c r="T49">
        <v>8.1604332129963915</v>
      </c>
      <c r="U49" s="114">
        <f t="shared" si="2"/>
        <v>27.300000000000004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28</v>
      </c>
      <c r="F50">
        <f t="shared" si="4"/>
        <v>60</v>
      </c>
      <c r="G50">
        <f t="shared" si="5"/>
        <v>27.3</v>
      </c>
      <c r="H50" s="112"/>
      <c r="I50">
        <f>BRPL_EOD!AA50+BRPL_EOD!AB50</f>
        <v>11.59</v>
      </c>
      <c r="J50">
        <f>BYPL_EOD!AA50+BYPL_EOD!AB50</f>
        <v>6.34</v>
      </c>
      <c r="K50">
        <f>MES_EOD!AA50+MES_EOD!AB50</f>
        <v>0</v>
      </c>
      <c r="L50">
        <f>NDMC_EOD!AA50+NDMC_EOD!AB50</f>
        <v>1.49</v>
      </c>
      <c r="M50">
        <f>TPDDL_EOD!AA50+TPDDL_EOD!AB50</f>
        <v>8.2799999999999994</v>
      </c>
      <c r="N50">
        <f t="shared" si="0"/>
        <v>27.699999999999996</v>
      </c>
      <c r="O50" s="112">
        <f t="shared" si="1"/>
        <v>-0.39999999999999503</v>
      </c>
      <c r="P50">
        <v>11.422635379061374</v>
      </c>
      <c r="Q50">
        <v>6.2484476534296043</v>
      </c>
      <c r="R50">
        <v>0</v>
      </c>
      <c r="S50">
        <v>1.4684837545126357</v>
      </c>
      <c r="T50">
        <v>8.1604332129963915</v>
      </c>
      <c r="U50" s="114">
        <f t="shared" si="2"/>
        <v>27.300000000000004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28</v>
      </c>
      <c r="F51">
        <f t="shared" si="4"/>
        <v>60</v>
      </c>
      <c r="G51">
        <f t="shared" si="5"/>
        <v>27.3</v>
      </c>
      <c r="H51" s="112"/>
      <c r="I51">
        <f>BRPL_EOD!AA51+BRPL_EOD!AB51</f>
        <v>11.59</v>
      </c>
      <c r="J51">
        <f>BYPL_EOD!AA51+BYPL_EOD!AB51</f>
        <v>6.34</v>
      </c>
      <c r="K51">
        <f>MES_EOD!AA51+MES_EOD!AB51</f>
        <v>0</v>
      </c>
      <c r="L51">
        <f>NDMC_EOD!AA51+NDMC_EOD!AB51</f>
        <v>1.49</v>
      </c>
      <c r="M51">
        <f>TPDDL_EOD!AA51+TPDDL_EOD!AB51</f>
        <v>8.2799999999999994</v>
      </c>
      <c r="N51">
        <f t="shared" si="0"/>
        <v>27.699999999999996</v>
      </c>
      <c r="O51" s="112">
        <f t="shared" si="1"/>
        <v>-0.39999999999999503</v>
      </c>
      <c r="P51">
        <v>11.422635379061374</v>
      </c>
      <c r="Q51">
        <v>6.2484476534296043</v>
      </c>
      <c r="R51">
        <v>0</v>
      </c>
      <c r="S51">
        <v>1.4684837545126357</v>
      </c>
      <c r="T51">
        <v>8.1604332129963915</v>
      </c>
      <c r="U51" s="114">
        <f t="shared" si="2"/>
        <v>27.300000000000004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28</v>
      </c>
      <c r="F52">
        <f t="shared" si="4"/>
        <v>60</v>
      </c>
      <c r="G52">
        <f t="shared" si="5"/>
        <v>27.3</v>
      </c>
      <c r="H52" s="112"/>
      <c r="I52">
        <f>BRPL_EOD!AA52+BRPL_EOD!AB52</f>
        <v>11.59</v>
      </c>
      <c r="J52">
        <f>BYPL_EOD!AA52+BYPL_EOD!AB52</f>
        <v>6.34</v>
      </c>
      <c r="K52">
        <f>MES_EOD!AA52+MES_EOD!AB52</f>
        <v>0</v>
      </c>
      <c r="L52">
        <f>NDMC_EOD!AA52+NDMC_EOD!AB52</f>
        <v>1.49</v>
      </c>
      <c r="M52">
        <f>TPDDL_EOD!AA52+TPDDL_EOD!AB52</f>
        <v>8.2799999999999994</v>
      </c>
      <c r="N52">
        <f t="shared" si="0"/>
        <v>27.699999999999996</v>
      </c>
      <c r="O52" s="112">
        <f t="shared" si="1"/>
        <v>-0.39999999999999503</v>
      </c>
      <c r="P52">
        <v>11.422635379061374</v>
      </c>
      <c r="Q52">
        <v>6.2484476534296043</v>
      </c>
      <c r="R52">
        <v>0</v>
      </c>
      <c r="S52">
        <v>1.4684837545126357</v>
      </c>
      <c r="T52">
        <v>8.1604332129963915</v>
      </c>
      <c r="U52" s="114">
        <f t="shared" si="2"/>
        <v>27.300000000000004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28</v>
      </c>
      <c r="F53">
        <f t="shared" si="4"/>
        <v>60</v>
      </c>
      <c r="G53">
        <f t="shared" si="5"/>
        <v>27.3</v>
      </c>
      <c r="H53" s="112"/>
      <c r="I53">
        <f>BRPL_EOD!AA53+BRPL_EOD!AB53</f>
        <v>11.59</v>
      </c>
      <c r="J53">
        <f>BYPL_EOD!AA53+BYPL_EOD!AB53</f>
        <v>6.34</v>
      </c>
      <c r="K53">
        <f>MES_EOD!AA53+MES_EOD!AB53</f>
        <v>0</v>
      </c>
      <c r="L53">
        <f>NDMC_EOD!AA53+NDMC_EOD!AB53</f>
        <v>1.49</v>
      </c>
      <c r="M53">
        <f>TPDDL_EOD!AA53+TPDDL_EOD!AB53</f>
        <v>8.2799999999999994</v>
      </c>
      <c r="N53">
        <f t="shared" si="0"/>
        <v>27.699999999999996</v>
      </c>
      <c r="O53" s="112">
        <f t="shared" si="1"/>
        <v>-0.39999999999999503</v>
      </c>
      <c r="P53">
        <v>11.422635379061374</v>
      </c>
      <c r="Q53">
        <v>6.2484476534296043</v>
      </c>
      <c r="R53">
        <v>0</v>
      </c>
      <c r="S53">
        <v>1.4684837545126357</v>
      </c>
      <c r="T53">
        <v>8.1604332129963915</v>
      </c>
      <c r="U53" s="114">
        <f t="shared" si="2"/>
        <v>27.300000000000004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28</v>
      </c>
      <c r="F54">
        <f t="shared" si="4"/>
        <v>60</v>
      </c>
      <c r="G54">
        <f t="shared" si="5"/>
        <v>27.3</v>
      </c>
      <c r="H54" s="112"/>
      <c r="I54">
        <f>BRPL_EOD!AA54+BRPL_EOD!AB54</f>
        <v>11.59</v>
      </c>
      <c r="J54">
        <f>BYPL_EOD!AA54+BYPL_EOD!AB54</f>
        <v>6.34</v>
      </c>
      <c r="K54">
        <f>MES_EOD!AA54+MES_EOD!AB54</f>
        <v>0</v>
      </c>
      <c r="L54">
        <f>NDMC_EOD!AA54+NDMC_EOD!AB54</f>
        <v>1.49</v>
      </c>
      <c r="M54">
        <f>TPDDL_EOD!AA54+TPDDL_EOD!AB54</f>
        <v>8.2799999999999994</v>
      </c>
      <c r="N54">
        <f t="shared" si="0"/>
        <v>27.699999999999996</v>
      </c>
      <c r="O54" s="112">
        <f t="shared" si="1"/>
        <v>-0.39999999999999503</v>
      </c>
      <c r="P54">
        <v>11.422635379061374</v>
      </c>
      <c r="Q54">
        <v>6.2484476534296043</v>
      </c>
      <c r="R54">
        <v>0</v>
      </c>
      <c r="S54">
        <v>1.4684837545126357</v>
      </c>
      <c r="T54">
        <v>8.1604332129963915</v>
      </c>
      <c r="U54" s="114">
        <f t="shared" si="2"/>
        <v>27.300000000000004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28</v>
      </c>
      <c r="F55">
        <f t="shared" si="4"/>
        <v>60</v>
      </c>
      <c r="G55">
        <f t="shared" si="5"/>
        <v>27.3</v>
      </c>
      <c r="H55" s="112"/>
      <c r="I55">
        <f>BRPL_EOD!AA55+BRPL_EOD!AB55</f>
        <v>11.59</v>
      </c>
      <c r="J55">
        <f>BYPL_EOD!AA55+BYPL_EOD!AB55</f>
        <v>6.34</v>
      </c>
      <c r="K55">
        <f>MES_EOD!AA55+MES_EOD!AB55</f>
        <v>0</v>
      </c>
      <c r="L55">
        <f>NDMC_EOD!AA55+NDMC_EOD!AB55</f>
        <v>1.49</v>
      </c>
      <c r="M55">
        <f>TPDDL_EOD!AA55+TPDDL_EOD!AB55</f>
        <v>8.2799999999999994</v>
      </c>
      <c r="N55">
        <f t="shared" si="0"/>
        <v>27.699999999999996</v>
      </c>
      <c r="O55" s="112">
        <f t="shared" si="1"/>
        <v>-0.39999999999999503</v>
      </c>
      <c r="P55">
        <v>11.422635379061374</v>
      </c>
      <c r="Q55">
        <v>6.2484476534296043</v>
      </c>
      <c r="R55">
        <v>0</v>
      </c>
      <c r="S55">
        <v>1.4684837545126357</v>
      </c>
      <c r="T55">
        <v>8.1604332129963915</v>
      </c>
      <c r="U55" s="114">
        <f t="shared" si="2"/>
        <v>27.300000000000004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28</v>
      </c>
      <c r="F56">
        <f t="shared" si="4"/>
        <v>60</v>
      </c>
      <c r="G56">
        <f t="shared" si="5"/>
        <v>27.3</v>
      </c>
      <c r="H56" s="112"/>
      <c r="I56">
        <f>BRPL_EOD!AA56+BRPL_EOD!AB56</f>
        <v>11.59</v>
      </c>
      <c r="J56">
        <f>BYPL_EOD!AA56+BYPL_EOD!AB56</f>
        <v>6.34</v>
      </c>
      <c r="K56">
        <f>MES_EOD!AA56+MES_EOD!AB56</f>
        <v>0</v>
      </c>
      <c r="L56">
        <f>NDMC_EOD!AA56+NDMC_EOD!AB56</f>
        <v>1.49</v>
      </c>
      <c r="M56">
        <f>TPDDL_EOD!AA56+TPDDL_EOD!AB56</f>
        <v>8.2799999999999994</v>
      </c>
      <c r="N56">
        <f t="shared" si="0"/>
        <v>27.699999999999996</v>
      </c>
      <c r="O56" s="112">
        <f t="shared" si="1"/>
        <v>-0.39999999999999503</v>
      </c>
      <c r="P56">
        <v>11.422635379061374</v>
      </c>
      <c r="Q56">
        <v>6.2484476534296043</v>
      </c>
      <c r="R56">
        <v>0</v>
      </c>
      <c r="S56">
        <v>1.4684837545126357</v>
      </c>
      <c r="T56">
        <v>8.1604332129963915</v>
      </c>
      <c r="U56" s="114">
        <f t="shared" si="2"/>
        <v>27.300000000000004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28</v>
      </c>
      <c r="F57">
        <f t="shared" si="4"/>
        <v>60</v>
      </c>
      <c r="G57">
        <f t="shared" si="5"/>
        <v>27.3</v>
      </c>
      <c r="H57" s="112"/>
      <c r="I57">
        <f>BRPL_EOD!AA57+BRPL_EOD!AB57</f>
        <v>11.59</v>
      </c>
      <c r="J57">
        <f>BYPL_EOD!AA57+BYPL_EOD!AB57</f>
        <v>6.34</v>
      </c>
      <c r="K57">
        <f>MES_EOD!AA57+MES_EOD!AB57</f>
        <v>0</v>
      </c>
      <c r="L57">
        <f>NDMC_EOD!AA57+NDMC_EOD!AB57</f>
        <v>1.49</v>
      </c>
      <c r="M57">
        <f>TPDDL_EOD!AA57+TPDDL_EOD!AB57</f>
        <v>8.2799999999999994</v>
      </c>
      <c r="N57">
        <f t="shared" si="0"/>
        <v>27.699999999999996</v>
      </c>
      <c r="O57" s="112">
        <f t="shared" si="1"/>
        <v>-0.39999999999999503</v>
      </c>
      <c r="P57">
        <v>11.422635379061374</v>
      </c>
      <c r="Q57">
        <v>6.2484476534296043</v>
      </c>
      <c r="R57">
        <v>0</v>
      </c>
      <c r="S57">
        <v>1.4684837545126357</v>
      </c>
      <c r="T57">
        <v>8.1604332129963915</v>
      </c>
      <c r="U57" s="114">
        <f t="shared" si="2"/>
        <v>27.300000000000004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28</v>
      </c>
      <c r="F58">
        <f t="shared" si="4"/>
        <v>60</v>
      </c>
      <c r="G58">
        <f t="shared" si="5"/>
        <v>27.3</v>
      </c>
      <c r="H58" s="112"/>
      <c r="I58">
        <f>BRPL_EOD!AA58+BRPL_EOD!AB58</f>
        <v>11.59</v>
      </c>
      <c r="J58">
        <f>BYPL_EOD!AA58+BYPL_EOD!AB58</f>
        <v>6.34</v>
      </c>
      <c r="K58">
        <f>MES_EOD!AA58+MES_EOD!AB58</f>
        <v>0</v>
      </c>
      <c r="L58">
        <f>NDMC_EOD!AA58+NDMC_EOD!AB58</f>
        <v>1.49</v>
      </c>
      <c r="M58">
        <f>TPDDL_EOD!AA58+TPDDL_EOD!AB58</f>
        <v>8.2799999999999994</v>
      </c>
      <c r="N58">
        <f t="shared" si="0"/>
        <v>27.699999999999996</v>
      </c>
      <c r="O58" s="112">
        <f t="shared" si="1"/>
        <v>-0.39999999999999503</v>
      </c>
      <c r="P58">
        <v>11.422635379061374</v>
      </c>
      <c r="Q58">
        <v>6.2484476534296043</v>
      </c>
      <c r="R58">
        <v>0</v>
      </c>
      <c r="S58">
        <v>1.4684837545126357</v>
      </c>
      <c r="T58">
        <v>8.1604332129963915</v>
      </c>
      <c r="U58" s="114">
        <f t="shared" si="2"/>
        <v>27.300000000000004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28</v>
      </c>
      <c r="F59">
        <f t="shared" si="4"/>
        <v>60</v>
      </c>
      <c r="G59">
        <f t="shared" si="5"/>
        <v>27.3</v>
      </c>
      <c r="H59" s="112"/>
      <c r="I59">
        <f>BRPL_EOD!AA59+BRPL_EOD!AB59</f>
        <v>11.59</v>
      </c>
      <c r="J59">
        <f>BYPL_EOD!AA59+BYPL_EOD!AB59</f>
        <v>6.34</v>
      </c>
      <c r="K59">
        <f>MES_EOD!AA59+MES_EOD!AB59</f>
        <v>0</v>
      </c>
      <c r="L59">
        <f>NDMC_EOD!AA59+NDMC_EOD!AB59</f>
        <v>1.49</v>
      </c>
      <c r="M59">
        <f>TPDDL_EOD!AA59+TPDDL_EOD!AB59</f>
        <v>8.2799999999999994</v>
      </c>
      <c r="N59">
        <f t="shared" si="0"/>
        <v>27.699999999999996</v>
      </c>
      <c r="O59" s="112">
        <f t="shared" si="1"/>
        <v>-0.39999999999999503</v>
      </c>
      <c r="P59">
        <v>11.422635379061374</v>
      </c>
      <c r="Q59">
        <v>6.2484476534296043</v>
      </c>
      <c r="R59">
        <v>0</v>
      </c>
      <c r="S59">
        <v>1.4684837545126357</v>
      </c>
      <c r="T59">
        <v>8.1604332129963915</v>
      </c>
      <c r="U59" s="114">
        <f t="shared" si="2"/>
        <v>27.300000000000004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28</v>
      </c>
      <c r="F60">
        <f t="shared" si="4"/>
        <v>60</v>
      </c>
      <c r="G60">
        <f t="shared" si="5"/>
        <v>27.3</v>
      </c>
      <c r="H60" s="112"/>
      <c r="I60">
        <f>BRPL_EOD!AA60+BRPL_EOD!AB60</f>
        <v>11.59</v>
      </c>
      <c r="J60">
        <f>BYPL_EOD!AA60+BYPL_EOD!AB60</f>
        <v>6.34</v>
      </c>
      <c r="K60">
        <f>MES_EOD!AA60+MES_EOD!AB60</f>
        <v>0</v>
      </c>
      <c r="L60">
        <f>NDMC_EOD!AA60+NDMC_EOD!AB60</f>
        <v>1.49</v>
      </c>
      <c r="M60">
        <f>TPDDL_EOD!AA60+TPDDL_EOD!AB60</f>
        <v>8.2799999999999994</v>
      </c>
      <c r="N60">
        <f t="shared" si="0"/>
        <v>27.699999999999996</v>
      </c>
      <c r="O60" s="112">
        <f t="shared" si="1"/>
        <v>-0.39999999999999503</v>
      </c>
      <c r="P60">
        <v>11.422635379061374</v>
      </c>
      <c r="Q60">
        <v>6.2484476534296043</v>
      </c>
      <c r="R60">
        <v>0</v>
      </c>
      <c r="S60">
        <v>1.4684837545126357</v>
      </c>
      <c r="T60">
        <v>8.1604332129963915</v>
      </c>
      <c r="U60" s="114">
        <f t="shared" si="2"/>
        <v>27.300000000000004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28</v>
      </c>
      <c r="F61">
        <f t="shared" si="4"/>
        <v>60</v>
      </c>
      <c r="G61">
        <f t="shared" si="5"/>
        <v>27.3</v>
      </c>
      <c r="H61" s="112"/>
      <c r="I61">
        <f>BRPL_EOD!AA61+BRPL_EOD!AB61</f>
        <v>11.59</v>
      </c>
      <c r="J61">
        <f>BYPL_EOD!AA61+BYPL_EOD!AB61</f>
        <v>6.34</v>
      </c>
      <c r="K61">
        <f>MES_EOD!AA61+MES_EOD!AB61</f>
        <v>0</v>
      </c>
      <c r="L61">
        <f>NDMC_EOD!AA61+NDMC_EOD!AB61</f>
        <v>1.49</v>
      </c>
      <c r="M61">
        <f>TPDDL_EOD!AA61+TPDDL_EOD!AB61</f>
        <v>8.2799999999999994</v>
      </c>
      <c r="N61">
        <f t="shared" si="0"/>
        <v>27.699999999999996</v>
      </c>
      <c r="O61" s="112">
        <f t="shared" si="1"/>
        <v>-0.39999999999999503</v>
      </c>
      <c r="P61">
        <v>11.422635379061374</v>
      </c>
      <c r="Q61">
        <v>6.2484476534296043</v>
      </c>
      <c r="R61">
        <v>0</v>
      </c>
      <c r="S61">
        <v>1.4684837545126357</v>
      </c>
      <c r="T61">
        <v>8.1604332129963915</v>
      </c>
      <c r="U61" s="114">
        <f t="shared" si="2"/>
        <v>27.300000000000004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28</v>
      </c>
      <c r="F62">
        <f t="shared" si="4"/>
        <v>60</v>
      </c>
      <c r="G62">
        <f t="shared" si="5"/>
        <v>27.3</v>
      </c>
      <c r="H62" s="112"/>
      <c r="I62">
        <f>BRPL_EOD!AA62+BRPL_EOD!AB62</f>
        <v>11.59</v>
      </c>
      <c r="J62">
        <f>BYPL_EOD!AA62+BYPL_EOD!AB62</f>
        <v>6.34</v>
      </c>
      <c r="K62">
        <f>MES_EOD!AA62+MES_EOD!AB62</f>
        <v>0</v>
      </c>
      <c r="L62">
        <f>NDMC_EOD!AA62+NDMC_EOD!AB62</f>
        <v>1.49</v>
      </c>
      <c r="M62">
        <f>TPDDL_EOD!AA62+TPDDL_EOD!AB62</f>
        <v>8.2799999999999994</v>
      </c>
      <c r="N62">
        <f t="shared" si="0"/>
        <v>27.699999999999996</v>
      </c>
      <c r="O62" s="112">
        <f t="shared" si="1"/>
        <v>-0.39999999999999503</v>
      </c>
      <c r="P62">
        <v>11.422635379061374</v>
      </c>
      <c r="Q62">
        <v>6.2484476534296043</v>
      </c>
      <c r="R62">
        <v>0</v>
      </c>
      <c r="S62">
        <v>1.4684837545126357</v>
      </c>
      <c r="T62">
        <v>8.1604332129963915</v>
      </c>
      <c r="U62" s="114">
        <f t="shared" si="2"/>
        <v>27.300000000000004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28</v>
      </c>
      <c r="F63">
        <f t="shared" si="4"/>
        <v>60</v>
      </c>
      <c r="G63">
        <f t="shared" si="5"/>
        <v>27.3</v>
      </c>
      <c r="H63" s="112"/>
      <c r="I63">
        <f>BRPL_EOD!AA63+BRPL_EOD!AB63</f>
        <v>11.59</v>
      </c>
      <c r="J63">
        <f>BYPL_EOD!AA63+BYPL_EOD!AB63</f>
        <v>6.34</v>
      </c>
      <c r="K63">
        <f>MES_EOD!AA63+MES_EOD!AB63</f>
        <v>0</v>
      </c>
      <c r="L63">
        <f>NDMC_EOD!AA63+NDMC_EOD!AB63</f>
        <v>1.49</v>
      </c>
      <c r="M63">
        <f>TPDDL_EOD!AA63+TPDDL_EOD!AB63</f>
        <v>8.2799999999999994</v>
      </c>
      <c r="N63">
        <f t="shared" si="0"/>
        <v>27.699999999999996</v>
      </c>
      <c r="O63" s="112">
        <f t="shared" si="1"/>
        <v>-0.39999999999999503</v>
      </c>
      <c r="P63">
        <v>11.422635379061374</v>
      </c>
      <c r="Q63">
        <v>6.2484476534296043</v>
      </c>
      <c r="R63">
        <v>0</v>
      </c>
      <c r="S63">
        <v>1.4684837545126357</v>
      </c>
      <c r="T63">
        <v>8.1604332129963915</v>
      </c>
      <c r="U63" s="114">
        <f t="shared" si="2"/>
        <v>27.300000000000004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28</v>
      </c>
      <c r="F64">
        <f t="shared" si="4"/>
        <v>72</v>
      </c>
      <c r="G64">
        <f t="shared" si="5"/>
        <v>60.3</v>
      </c>
      <c r="H64" s="112"/>
      <c r="I64">
        <f>BRPL_EOD!AA64+BRPL_EOD!AB64</f>
        <v>25.39</v>
      </c>
      <c r="J64">
        <f>BYPL_EOD!AA64+BYPL_EOD!AB64</f>
        <v>14.7</v>
      </c>
      <c r="K64">
        <f>MES_EOD!AA64+MES_EOD!AB64</f>
        <v>0</v>
      </c>
      <c r="L64">
        <f>NDMC_EOD!AA64+NDMC_EOD!AB64</f>
        <v>2.08</v>
      </c>
      <c r="M64">
        <f>TPDDL_EOD!AA64+TPDDL_EOD!AB64</f>
        <v>18.14</v>
      </c>
      <c r="N64">
        <f t="shared" si="0"/>
        <v>60.31</v>
      </c>
      <c r="O64" s="112">
        <f t="shared" si="1"/>
        <v>-1.0000000000005116E-2</v>
      </c>
      <c r="P64">
        <v>25.385790084563091</v>
      </c>
      <c r="Q64">
        <v>14.697562593268113</v>
      </c>
      <c r="R64">
        <v>0</v>
      </c>
      <c r="S64">
        <v>2.0796551152379372</v>
      </c>
      <c r="T64">
        <v>18.136992206930856</v>
      </c>
      <c r="U64" s="114">
        <f t="shared" si="2"/>
        <v>60.3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28</v>
      </c>
      <c r="F65">
        <f t="shared" si="4"/>
        <v>72</v>
      </c>
      <c r="G65">
        <f t="shared" si="5"/>
        <v>60.3</v>
      </c>
      <c r="H65" s="112"/>
      <c r="I65">
        <f>BRPL_EOD!AA65+BRPL_EOD!AB65</f>
        <v>25.39</v>
      </c>
      <c r="J65">
        <f>BYPL_EOD!AA65+BYPL_EOD!AB65</f>
        <v>14.7</v>
      </c>
      <c r="K65">
        <f>MES_EOD!AA65+MES_EOD!AB65</f>
        <v>0</v>
      </c>
      <c r="L65">
        <f>NDMC_EOD!AA65+NDMC_EOD!AB65</f>
        <v>2.08</v>
      </c>
      <c r="M65">
        <f>TPDDL_EOD!AA65+TPDDL_EOD!AB65</f>
        <v>18.14</v>
      </c>
      <c r="N65">
        <f t="shared" si="0"/>
        <v>60.31</v>
      </c>
      <c r="O65" s="112">
        <f t="shared" si="1"/>
        <v>-1.0000000000005116E-2</v>
      </c>
      <c r="P65">
        <v>25.385790084563091</v>
      </c>
      <c r="Q65">
        <v>14.697562593268113</v>
      </c>
      <c r="R65">
        <v>0</v>
      </c>
      <c r="S65">
        <v>2.0796551152379372</v>
      </c>
      <c r="T65">
        <v>18.136992206930856</v>
      </c>
      <c r="U65" s="114">
        <f t="shared" si="2"/>
        <v>60.3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28</v>
      </c>
      <c r="F66">
        <f t="shared" si="4"/>
        <v>72</v>
      </c>
      <c r="G66">
        <f t="shared" si="5"/>
        <v>60.3</v>
      </c>
      <c r="H66" s="112"/>
      <c r="I66">
        <f>BRPL_EOD!AA66+BRPL_EOD!AB66</f>
        <v>25.39</v>
      </c>
      <c r="J66">
        <f>BYPL_EOD!AA66+BYPL_EOD!AB66</f>
        <v>14.7</v>
      </c>
      <c r="K66">
        <f>MES_EOD!AA66+MES_EOD!AB66</f>
        <v>0</v>
      </c>
      <c r="L66">
        <f>NDMC_EOD!AA66+NDMC_EOD!AB66</f>
        <v>2.08</v>
      </c>
      <c r="M66">
        <f>TPDDL_EOD!AA66+TPDDL_EOD!AB66</f>
        <v>18.14</v>
      </c>
      <c r="N66">
        <f t="shared" si="0"/>
        <v>60.31</v>
      </c>
      <c r="O66" s="112">
        <f t="shared" si="1"/>
        <v>-1.0000000000005116E-2</v>
      </c>
      <c r="P66">
        <v>25.385790084563091</v>
      </c>
      <c r="Q66">
        <v>14.697562593268113</v>
      </c>
      <c r="R66">
        <v>0</v>
      </c>
      <c r="S66">
        <v>2.0796551152379372</v>
      </c>
      <c r="T66">
        <v>18.136992206930856</v>
      </c>
      <c r="U66" s="114">
        <f t="shared" si="2"/>
        <v>60.3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28</v>
      </c>
      <c r="F67">
        <f t="shared" si="4"/>
        <v>72</v>
      </c>
      <c r="G67">
        <f t="shared" si="5"/>
        <v>60.3</v>
      </c>
      <c r="H67" s="112"/>
      <c r="I67">
        <f>BRPL_EOD!AA67+BRPL_EOD!AB67</f>
        <v>25.39</v>
      </c>
      <c r="J67">
        <f>BYPL_EOD!AA67+BYPL_EOD!AB67</f>
        <v>14.7</v>
      </c>
      <c r="K67">
        <f>MES_EOD!AA67+MES_EOD!AB67</f>
        <v>0</v>
      </c>
      <c r="L67">
        <f>NDMC_EOD!AA67+NDMC_EOD!AB67</f>
        <v>2.08</v>
      </c>
      <c r="M67">
        <f>TPDDL_EOD!AA67+TPDDL_EOD!AB67</f>
        <v>18.14</v>
      </c>
      <c r="N67">
        <f t="shared" ref="N67:N98" si="6">SUM(I67:M67)</f>
        <v>60.31</v>
      </c>
      <c r="O67" s="112">
        <f t="shared" ref="O67:O98" si="7">G67-N67</f>
        <v>-1.0000000000005116E-2</v>
      </c>
      <c r="P67">
        <v>25.385790084563091</v>
      </c>
      <c r="Q67">
        <v>14.697562593268113</v>
      </c>
      <c r="R67">
        <v>0</v>
      </c>
      <c r="S67">
        <v>2.0796551152379372</v>
      </c>
      <c r="T67">
        <v>18.136992206930856</v>
      </c>
      <c r="U67" s="114">
        <f t="shared" ref="U67:U98" si="8">SUM(P67:T67)</f>
        <v>60.3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28</v>
      </c>
      <c r="F68">
        <f t="shared" ref="F68:F98" si="10">B68+C68</f>
        <v>72</v>
      </c>
      <c r="G68">
        <f t="shared" ref="G68:G98" si="11">D68+E68-X68</f>
        <v>60.3</v>
      </c>
      <c r="H68" s="112"/>
      <c r="I68">
        <f>BRPL_EOD!AA68+BRPL_EOD!AB68</f>
        <v>25.39</v>
      </c>
      <c r="J68">
        <f>BYPL_EOD!AA68+BYPL_EOD!AB68</f>
        <v>14.7</v>
      </c>
      <c r="K68">
        <f>MES_EOD!AA68+MES_EOD!AB68</f>
        <v>0</v>
      </c>
      <c r="L68">
        <f>NDMC_EOD!AA68+NDMC_EOD!AB68</f>
        <v>2.08</v>
      </c>
      <c r="M68">
        <f>TPDDL_EOD!AA68+TPDDL_EOD!AB68</f>
        <v>18.14</v>
      </c>
      <c r="N68">
        <f t="shared" si="6"/>
        <v>60.31</v>
      </c>
      <c r="O68" s="112">
        <f t="shared" si="7"/>
        <v>-1.0000000000005116E-2</v>
      </c>
      <c r="P68">
        <v>25.385790084563091</v>
      </c>
      <c r="Q68">
        <v>14.697562593268113</v>
      </c>
      <c r="R68">
        <v>0</v>
      </c>
      <c r="S68">
        <v>2.0796551152379372</v>
      </c>
      <c r="T68">
        <v>18.136992206930856</v>
      </c>
      <c r="U68" s="114">
        <f t="shared" si="8"/>
        <v>60.3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28</v>
      </c>
      <c r="F69">
        <f t="shared" si="10"/>
        <v>72</v>
      </c>
      <c r="G69">
        <f t="shared" si="11"/>
        <v>60.3</v>
      </c>
      <c r="H69" s="112"/>
      <c r="I69">
        <f>BRPL_EOD!AA69+BRPL_EOD!AB69</f>
        <v>25.39</v>
      </c>
      <c r="J69">
        <f>BYPL_EOD!AA69+BYPL_EOD!AB69</f>
        <v>14.7</v>
      </c>
      <c r="K69">
        <f>MES_EOD!AA69+MES_EOD!AB69</f>
        <v>0</v>
      </c>
      <c r="L69">
        <f>NDMC_EOD!AA69+NDMC_EOD!AB69</f>
        <v>2.08</v>
      </c>
      <c r="M69">
        <f>TPDDL_EOD!AA69+TPDDL_EOD!AB69</f>
        <v>18.14</v>
      </c>
      <c r="N69">
        <f t="shared" si="6"/>
        <v>60.31</v>
      </c>
      <c r="O69" s="112">
        <f t="shared" si="7"/>
        <v>-1.0000000000005116E-2</v>
      </c>
      <c r="P69">
        <v>25.385790084563091</v>
      </c>
      <c r="Q69">
        <v>14.697562593268113</v>
      </c>
      <c r="R69">
        <v>0</v>
      </c>
      <c r="S69">
        <v>2.0796551152379372</v>
      </c>
      <c r="T69">
        <v>18.136992206930856</v>
      </c>
      <c r="U69" s="114">
        <f t="shared" si="8"/>
        <v>60.3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28</v>
      </c>
      <c r="F70">
        <f t="shared" si="10"/>
        <v>72</v>
      </c>
      <c r="G70">
        <f t="shared" si="11"/>
        <v>60.3</v>
      </c>
      <c r="H70" s="112"/>
      <c r="I70">
        <f>BRPL_EOD!AA70+BRPL_EOD!AB70</f>
        <v>25.39</v>
      </c>
      <c r="J70">
        <f>BYPL_EOD!AA70+BYPL_EOD!AB70</f>
        <v>14.7</v>
      </c>
      <c r="K70">
        <f>MES_EOD!AA70+MES_EOD!AB70</f>
        <v>0</v>
      </c>
      <c r="L70">
        <f>NDMC_EOD!AA70+NDMC_EOD!AB70</f>
        <v>2.08</v>
      </c>
      <c r="M70">
        <f>TPDDL_EOD!AA70+TPDDL_EOD!AB70</f>
        <v>18.14</v>
      </c>
      <c r="N70">
        <f t="shared" si="6"/>
        <v>60.31</v>
      </c>
      <c r="O70" s="112">
        <f t="shared" si="7"/>
        <v>-1.0000000000005116E-2</v>
      </c>
      <c r="P70">
        <v>25.385790084563091</v>
      </c>
      <c r="Q70">
        <v>14.697562593268113</v>
      </c>
      <c r="R70">
        <v>0</v>
      </c>
      <c r="S70">
        <v>2.0796551152379372</v>
      </c>
      <c r="T70">
        <v>18.136992206930856</v>
      </c>
      <c r="U70" s="114">
        <f t="shared" si="8"/>
        <v>60.3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28</v>
      </c>
      <c r="F71">
        <f t="shared" si="10"/>
        <v>72</v>
      </c>
      <c r="G71">
        <f t="shared" si="11"/>
        <v>60.3</v>
      </c>
      <c r="H71" s="112"/>
      <c r="I71">
        <f>BRPL_EOD!AA71+BRPL_EOD!AB71</f>
        <v>25.39</v>
      </c>
      <c r="J71">
        <f>BYPL_EOD!AA71+BYPL_EOD!AB71</f>
        <v>14.7</v>
      </c>
      <c r="K71">
        <f>MES_EOD!AA71+MES_EOD!AB71</f>
        <v>0</v>
      </c>
      <c r="L71">
        <f>NDMC_EOD!AA71+NDMC_EOD!AB71</f>
        <v>2.08</v>
      </c>
      <c r="M71">
        <f>TPDDL_EOD!AA71+TPDDL_EOD!AB71</f>
        <v>18.14</v>
      </c>
      <c r="N71">
        <f t="shared" si="6"/>
        <v>60.31</v>
      </c>
      <c r="O71" s="112">
        <f t="shared" si="7"/>
        <v>-1.0000000000005116E-2</v>
      </c>
      <c r="P71">
        <v>25.385790084563091</v>
      </c>
      <c r="Q71">
        <v>14.697562593268113</v>
      </c>
      <c r="R71">
        <v>0</v>
      </c>
      <c r="S71">
        <v>2.0796551152379372</v>
      </c>
      <c r="T71">
        <v>18.136992206930856</v>
      </c>
      <c r="U71" s="114">
        <f t="shared" si="8"/>
        <v>60.3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28</v>
      </c>
      <c r="F72">
        <f t="shared" si="10"/>
        <v>72</v>
      </c>
      <c r="G72">
        <f t="shared" si="11"/>
        <v>60.3</v>
      </c>
      <c r="H72" s="112"/>
      <c r="I72">
        <f>BRPL_EOD!AA72+BRPL_EOD!AB72</f>
        <v>25.39</v>
      </c>
      <c r="J72">
        <f>BYPL_EOD!AA72+BYPL_EOD!AB72</f>
        <v>14.7</v>
      </c>
      <c r="K72">
        <f>MES_EOD!AA72+MES_EOD!AB72</f>
        <v>0</v>
      </c>
      <c r="L72">
        <f>NDMC_EOD!AA72+NDMC_EOD!AB72</f>
        <v>2.08</v>
      </c>
      <c r="M72">
        <f>TPDDL_EOD!AA72+TPDDL_EOD!AB72</f>
        <v>18.14</v>
      </c>
      <c r="N72">
        <f t="shared" si="6"/>
        <v>60.31</v>
      </c>
      <c r="O72" s="112">
        <f t="shared" si="7"/>
        <v>-1.0000000000005116E-2</v>
      </c>
      <c r="P72">
        <v>25.385790084563091</v>
      </c>
      <c r="Q72">
        <v>14.697562593268113</v>
      </c>
      <c r="R72">
        <v>0</v>
      </c>
      <c r="S72">
        <v>2.0796551152379372</v>
      </c>
      <c r="T72">
        <v>18.136992206930856</v>
      </c>
      <c r="U72" s="114">
        <f t="shared" si="8"/>
        <v>60.3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28</v>
      </c>
      <c r="F73">
        <f t="shared" si="10"/>
        <v>72</v>
      </c>
      <c r="G73">
        <f t="shared" si="11"/>
        <v>60.3</v>
      </c>
      <c r="H73" s="112"/>
      <c r="I73">
        <f>BRPL_EOD!AA73+BRPL_EOD!AB73</f>
        <v>25.39</v>
      </c>
      <c r="J73">
        <f>BYPL_EOD!AA73+BYPL_EOD!AB73</f>
        <v>14.7</v>
      </c>
      <c r="K73">
        <f>MES_EOD!AA73+MES_EOD!AB73</f>
        <v>0</v>
      </c>
      <c r="L73">
        <f>NDMC_EOD!AA73+NDMC_EOD!AB73</f>
        <v>2.08</v>
      </c>
      <c r="M73">
        <f>TPDDL_EOD!AA73+TPDDL_EOD!AB73</f>
        <v>18.14</v>
      </c>
      <c r="N73">
        <f t="shared" si="6"/>
        <v>60.31</v>
      </c>
      <c r="O73" s="112">
        <f t="shared" si="7"/>
        <v>-1.0000000000005116E-2</v>
      </c>
      <c r="P73">
        <v>25.385790084563091</v>
      </c>
      <c r="Q73">
        <v>14.697562593268113</v>
      </c>
      <c r="R73">
        <v>0</v>
      </c>
      <c r="S73">
        <v>2.0796551152379372</v>
      </c>
      <c r="T73">
        <v>18.136992206930856</v>
      </c>
      <c r="U73" s="114">
        <f t="shared" si="8"/>
        <v>60.3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28</v>
      </c>
      <c r="F74">
        <f t="shared" si="10"/>
        <v>72</v>
      </c>
      <c r="G74">
        <f t="shared" si="11"/>
        <v>60.3</v>
      </c>
      <c r="H74" s="112"/>
      <c r="I74">
        <f>BRPL_EOD!AA74+BRPL_EOD!AB74</f>
        <v>25.39</v>
      </c>
      <c r="J74">
        <f>BYPL_EOD!AA74+BYPL_EOD!AB74</f>
        <v>14.7</v>
      </c>
      <c r="K74">
        <f>MES_EOD!AA74+MES_EOD!AB74</f>
        <v>0</v>
      </c>
      <c r="L74">
        <f>NDMC_EOD!AA74+NDMC_EOD!AB74</f>
        <v>2.08</v>
      </c>
      <c r="M74">
        <f>TPDDL_EOD!AA74+TPDDL_EOD!AB74</f>
        <v>18.14</v>
      </c>
      <c r="N74">
        <f t="shared" si="6"/>
        <v>60.31</v>
      </c>
      <c r="O74" s="112">
        <f t="shared" si="7"/>
        <v>-1.0000000000005116E-2</v>
      </c>
      <c r="P74">
        <v>25.385790084563091</v>
      </c>
      <c r="Q74">
        <v>14.697562593268113</v>
      </c>
      <c r="R74">
        <v>0</v>
      </c>
      <c r="S74">
        <v>2.0796551152379372</v>
      </c>
      <c r="T74">
        <v>18.136992206930856</v>
      </c>
      <c r="U74" s="114">
        <f t="shared" si="8"/>
        <v>60.3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28</v>
      </c>
      <c r="F75">
        <f t="shared" si="10"/>
        <v>72</v>
      </c>
      <c r="G75">
        <f t="shared" si="11"/>
        <v>60.6</v>
      </c>
      <c r="H75" s="112"/>
      <c r="I75">
        <f>BRPL_EOD!AA75+BRPL_EOD!AB75</f>
        <v>25.39</v>
      </c>
      <c r="J75">
        <f>BYPL_EOD!AA75+BYPL_EOD!AB75</f>
        <v>14.7</v>
      </c>
      <c r="K75">
        <f>MES_EOD!AA75+MES_EOD!AB75</f>
        <v>0</v>
      </c>
      <c r="L75">
        <f>NDMC_EOD!AA75+NDMC_EOD!AB75</f>
        <v>2.08</v>
      </c>
      <c r="M75">
        <f>TPDDL_EOD!AA75+TPDDL_EOD!AB75</f>
        <v>18.14</v>
      </c>
      <c r="N75">
        <f t="shared" si="6"/>
        <v>60.31</v>
      </c>
      <c r="O75" s="112">
        <f t="shared" si="7"/>
        <v>0.28999999999999915</v>
      </c>
      <c r="P75">
        <v>25.512087547670369</v>
      </c>
      <c r="Q75">
        <v>14.770684795224671</v>
      </c>
      <c r="R75">
        <v>0</v>
      </c>
      <c r="S75">
        <v>2.0900016580998177</v>
      </c>
      <c r="T75">
        <v>18.227225999005139</v>
      </c>
      <c r="U75" s="114">
        <f t="shared" si="8"/>
        <v>60.599999999999994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13.16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9.4</v>
      </c>
      <c r="N76">
        <f t="shared" si="6"/>
        <v>32.64</v>
      </c>
      <c r="O76" s="112">
        <f t="shared" si="7"/>
        <v>-3.9999999999999147E-2</v>
      </c>
      <c r="P76">
        <v>13.143872549019608</v>
      </c>
      <c r="Q76">
        <v>7.9901960784313726</v>
      </c>
      <c r="R76">
        <v>0</v>
      </c>
      <c r="S76">
        <v>2.077450980392157</v>
      </c>
      <c r="T76">
        <v>9.3884803921568629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13.16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9.4</v>
      </c>
      <c r="N77">
        <f t="shared" si="6"/>
        <v>32.64</v>
      </c>
      <c r="O77" s="112">
        <f t="shared" si="7"/>
        <v>-3.9999999999999147E-2</v>
      </c>
      <c r="P77">
        <v>13.143872549019608</v>
      </c>
      <c r="Q77">
        <v>7.9901960784313726</v>
      </c>
      <c r="R77">
        <v>0</v>
      </c>
      <c r="S77">
        <v>2.077450980392157</v>
      </c>
      <c r="T77">
        <v>9.3884803921568629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13.16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9.4</v>
      </c>
      <c r="N78">
        <f t="shared" si="6"/>
        <v>32.64</v>
      </c>
      <c r="O78" s="112">
        <f t="shared" si="7"/>
        <v>-3.9999999999999147E-2</v>
      </c>
      <c r="P78">
        <v>13.143872549019608</v>
      </c>
      <c r="Q78">
        <v>7.9901960784313726</v>
      </c>
      <c r="R78">
        <v>0</v>
      </c>
      <c r="S78">
        <v>2.077450980392157</v>
      </c>
      <c r="T78">
        <v>9.3884803921568629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13.16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9.4</v>
      </c>
      <c r="N79">
        <f t="shared" si="6"/>
        <v>32.64</v>
      </c>
      <c r="O79" s="112">
        <f t="shared" si="7"/>
        <v>-3.9999999999999147E-2</v>
      </c>
      <c r="P79">
        <v>13.143872549019608</v>
      </c>
      <c r="Q79">
        <v>7.9901960784313726</v>
      </c>
      <c r="R79">
        <v>0</v>
      </c>
      <c r="S79">
        <v>2.077450980392157</v>
      </c>
      <c r="T79">
        <v>9.3884803921568629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13.16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9.4</v>
      </c>
      <c r="N80">
        <f t="shared" si="6"/>
        <v>32.64</v>
      </c>
      <c r="O80" s="112">
        <f t="shared" si="7"/>
        <v>-3.9999999999999147E-2</v>
      </c>
      <c r="P80">
        <v>13.143872549019608</v>
      </c>
      <c r="Q80">
        <v>7.9901960784313726</v>
      </c>
      <c r="R80">
        <v>0</v>
      </c>
      <c r="S80">
        <v>2.077450980392157</v>
      </c>
      <c r="T80">
        <v>9.3884803921568629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13.74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9.82</v>
      </c>
      <c r="N81">
        <f t="shared" si="6"/>
        <v>33.64</v>
      </c>
      <c r="O81" s="112">
        <f t="shared" si="7"/>
        <v>-3.9999999999999147E-2</v>
      </c>
      <c r="P81">
        <v>13.723662306777646</v>
      </c>
      <c r="Q81">
        <v>7.9904875148632586</v>
      </c>
      <c r="R81">
        <v>0</v>
      </c>
      <c r="S81">
        <v>2.0775267538644471</v>
      </c>
      <c r="T81">
        <v>9.8083234244946489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13.74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9.82</v>
      </c>
      <c r="N82">
        <f t="shared" si="6"/>
        <v>33.64</v>
      </c>
      <c r="O82" s="112">
        <f t="shared" si="7"/>
        <v>-3.9999999999999147E-2</v>
      </c>
      <c r="P82">
        <v>13.723662306777646</v>
      </c>
      <c r="Q82">
        <v>7.9904875148632586</v>
      </c>
      <c r="R82">
        <v>0</v>
      </c>
      <c r="S82">
        <v>2.0775267538644471</v>
      </c>
      <c r="T82">
        <v>9.8083234244946489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13.74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9.82</v>
      </c>
      <c r="N83">
        <f t="shared" si="6"/>
        <v>33.64</v>
      </c>
      <c r="O83" s="112">
        <f t="shared" si="7"/>
        <v>-3.9999999999999147E-2</v>
      </c>
      <c r="P83">
        <v>13.723662306777646</v>
      </c>
      <c r="Q83">
        <v>7.9904875148632586</v>
      </c>
      <c r="R83">
        <v>0</v>
      </c>
      <c r="S83">
        <v>2.0775267538644471</v>
      </c>
      <c r="T83">
        <v>9.8083234244946489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13.74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9.82</v>
      </c>
      <c r="N84">
        <f t="shared" si="6"/>
        <v>33.64</v>
      </c>
      <c r="O84" s="112">
        <f t="shared" si="7"/>
        <v>-3.9999999999999147E-2</v>
      </c>
      <c r="P84">
        <v>13.723662306777646</v>
      </c>
      <c r="Q84">
        <v>7.9904875148632586</v>
      </c>
      <c r="R84">
        <v>0</v>
      </c>
      <c r="S84">
        <v>2.0775267538644471</v>
      </c>
      <c r="T84">
        <v>9.8083234244946489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13.74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9.82</v>
      </c>
      <c r="N85">
        <f t="shared" si="6"/>
        <v>33.64</v>
      </c>
      <c r="O85" s="112">
        <f t="shared" si="7"/>
        <v>-3.9999999999999147E-2</v>
      </c>
      <c r="P85">
        <v>13.723662306777646</v>
      </c>
      <c r="Q85">
        <v>7.9904875148632586</v>
      </c>
      <c r="R85">
        <v>0</v>
      </c>
      <c r="S85">
        <v>2.0775267538644471</v>
      </c>
      <c r="T85">
        <v>9.8083234244946489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13.74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9.82</v>
      </c>
      <c r="N86">
        <f t="shared" si="6"/>
        <v>33.64</v>
      </c>
      <c r="O86" s="112">
        <f t="shared" si="7"/>
        <v>-3.9999999999999147E-2</v>
      </c>
      <c r="P86">
        <v>13.723662306777646</v>
      </c>
      <c r="Q86">
        <v>7.9904875148632586</v>
      </c>
      <c r="R86">
        <v>0</v>
      </c>
      <c r="S86">
        <v>2.0775267538644471</v>
      </c>
      <c r="T86">
        <v>9.8083234244946489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13.74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9.82</v>
      </c>
      <c r="N87">
        <f t="shared" si="6"/>
        <v>33.64</v>
      </c>
      <c r="O87" s="112">
        <f t="shared" si="7"/>
        <v>-3.9999999999999147E-2</v>
      </c>
      <c r="P87">
        <v>13.723662306777646</v>
      </c>
      <c r="Q87">
        <v>7.9904875148632586</v>
      </c>
      <c r="R87">
        <v>0</v>
      </c>
      <c r="S87">
        <v>2.0775267538644471</v>
      </c>
      <c r="T87">
        <v>9.8083234244946489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13.74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9.82</v>
      </c>
      <c r="N88">
        <f t="shared" si="6"/>
        <v>33.64</v>
      </c>
      <c r="O88" s="112">
        <f t="shared" si="7"/>
        <v>-3.9999999999999147E-2</v>
      </c>
      <c r="P88">
        <v>13.723662306777646</v>
      </c>
      <c r="Q88">
        <v>7.9904875148632586</v>
      </c>
      <c r="R88">
        <v>0</v>
      </c>
      <c r="S88">
        <v>2.0775267538644471</v>
      </c>
      <c r="T88">
        <v>9.8083234244946489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13.74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9.82</v>
      </c>
      <c r="N89">
        <f t="shared" si="6"/>
        <v>33.64</v>
      </c>
      <c r="O89" s="112">
        <f t="shared" si="7"/>
        <v>-3.9999999999999147E-2</v>
      </c>
      <c r="P89">
        <v>13.723662306777646</v>
      </c>
      <c r="Q89">
        <v>7.9904875148632586</v>
      </c>
      <c r="R89">
        <v>0</v>
      </c>
      <c r="S89">
        <v>2.0775267538644471</v>
      </c>
      <c r="T89">
        <v>9.8083234244946489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13.16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9.4</v>
      </c>
      <c r="N90">
        <f t="shared" si="6"/>
        <v>32.64</v>
      </c>
      <c r="O90" s="112">
        <f t="shared" si="7"/>
        <v>-3.9999999999999147E-2</v>
      </c>
      <c r="P90">
        <v>13.143872549019608</v>
      </c>
      <c r="Q90">
        <v>7.9901960784313726</v>
      </c>
      <c r="R90">
        <v>0</v>
      </c>
      <c r="S90">
        <v>2.077450980392157</v>
      </c>
      <c r="T90">
        <v>9.3884803921568629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13.16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9.4</v>
      </c>
      <c r="N91">
        <f t="shared" si="6"/>
        <v>32.64</v>
      </c>
      <c r="O91" s="112">
        <f t="shared" si="7"/>
        <v>-3.9999999999999147E-2</v>
      </c>
      <c r="P91">
        <v>13.143872549019608</v>
      </c>
      <c r="Q91">
        <v>7.9901960784313726</v>
      </c>
      <c r="R91">
        <v>0</v>
      </c>
      <c r="S91">
        <v>2.077450980392157</v>
      </c>
      <c r="T91">
        <v>9.3884803921568629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12"/>
      <c r="I92">
        <f>BRPL_EOD!AA92+BRPL_EOD!AB92</f>
        <v>13.16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9.4</v>
      </c>
      <c r="N92">
        <f t="shared" si="6"/>
        <v>32.64</v>
      </c>
      <c r="O92" s="112">
        <f t="shared" si="7"/>
        <v>-3.9999999999999147E-2</v>
      </c>
      <c r="P92">
        <v>13.143872549019608</v>
      </c>
      <c r="Q92">
        <v>7.9901960784313726</v>
      </c>
      <c r="R92">
        <v>0</v>
      </c>
      <c r="S92">
        <v>2.077450980392157</v>
      </c>
      <c r="T92">
        <v>9.3884803921568629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72</v>
      </c>
      <c r="G93">
        <f t="shared" si="11"/>
        <v>32.6</v>
      </c>
      <c r="H93" s="112"/>
      <c r="I93">
        <f>BRPL_EOD!AA93+BRPL_EOD!AB93</f>
        <v>13.16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9.4</v>
      </c>
      <c r="N93">
        <f t="shared" si="6"/>
        <v>32.64</v>
      </c>
      <c r="O93" s="112">
        <f t="shared" si="7"/>
        <v>-3.9999999999999147E-2</v>
      </c>
      <c r="P93">
        <v>13.143872549019608</v>
      </c>
      <c r="Q93">
        <v>7.9901960784313726</v>
      </c>
      <c r="R93">
        <v>0</v>
      </c>
      <c r="S93">
        <v>2.077450980392157</v>
      </c>
      <c r="T93">
        <v>9.3884803921568629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32.6</v>
      </c>
      <c r="E94">
        <f>GT!N94</f>
        <v>0</v>
      </c>
      <c r="F94">
        <f t="shared" si="10"/>
        <v>72</v>
      </c>
      <c r="G94">
        <f t="shared" si="11"/>
        <v>32.6</v>
      </c>
      <c r="H94" s="112"/>
      <c r="I94">
        <f>BRPL_EOD!AA94+BRPL_EOD!AB94</f>
        <v>13.16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9.4</v>
      </c>
      <c r="N94">
        <f t="shared" si="6"/>
        <v>32.64</v>
      </c>
      <c r="O94" s="112">
        <f t="shared" si="7"/>
        <v>-3.9999999999999147E-2</v>
      </c>
      <c r="P94">
        <v>13.143872549019608</v>
      </c>
      <c r="Q94">
        <v>7.9901960784313726</v>
      </c>
      <c r="R94">
        <v>0</v>
      </c>
      <c r="S94">
        <v>2.077450980392157</v>
      </c>
      <c r="T94">
        <v>9.3884803921568629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32.6</v>
      </c>
      <c r="E95">
        <f>GT!N95</f>
        <v>0</v>
      </c>
      <c r="F95">
        <f t="shared" si="10"/>
        <v>72</v>
      </c>
      <c r="G95">
        <f t="shared" si="11"/>
        <v>32.6</v>
      </c>
      <c r="H95" s="112"/>
      <c r="I95">
        <f>BRPL_EOD!AA95+BRPL_EOD!AB95</f>
        <v>13.16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9.4</v>
      </c>
      <c r="N95">
        <f t="shared" si="6"/>
        <v>32.64</v>
      </c>
      <c r="O95" s="112">
        <f t="shared" si="7"/>
        <v>-3.9999999999999147E-2</v>
      </c>
      <c r="P95">
        <v>13.143872549019608</v>
      </c>
      <c r="Q95">
        <v>7.9901960784313726</v>
      </c>
      <c r="R95">
        <v>0</v>
      </c>
      <c r="S95">
        <v>2.077450980392157</v>
      </c>
      <c r="T95">
        <v>9.3884803921568629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13.74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9.82</v>
      </c>
      <c r="N96">
        <f t="shared" si="6"/>
        <v>33.64</v>
      </c>
      <c r="O96" s="112">
        <f t="shared" si="7"/>
        <v>-3.9999999999999147E-2</v>
      </c>
      <c r="P96">
        <v>13.723662306777646</v>
      </c>
      <c r="Q96">
        <v>7.9904875148632586</v>
      </c>
      <c r="R96">
        <v>0</v>
      </c>
      <c r="S96">
        <v>2.0775267538644471</v>
      </c>
      <c r="T96">
        <v>9.8083234244946489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13.74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9.82</v>
      </c>
      <c r="N97">
        <f t="shared" si="6"/>
        <v>33.64</v>
      </c>
      <c r="O97" s="112">
        <f t="shared" si="7"/>
        <v>-3.9999999999999147E-2</v>
      </c>
      <c r="P97">
        <v>13.723662306777646</v>
      </c>
      <c r="Q97">
        <v>7.9904875148632586</v>
      </c>
      <c r="R97">
        <v>0</v>
      </c>
      <c r="S97">
        <v>2.0775267538644471</v>
      </c>
      <c r="T97">
        <v>9.8083234244946489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13.74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9.82</v>
      </c>
      <c r="N98">
        <f t="shared" si="6"/>
        <v>33.64</v>
      </c>
      <c r="O98" s="112">
        <f t="shared" si="7"/>
        <v>-3.9999999999999147E-2</v>
      </c>
      <c r="P98">
        <v>13.723662306777646</v>
      </c>
      <c r="Q98">
        <v>7.9904875148632586</v>
      </c>
      <c r="R98">
        <v>0</v>
      </c>
      <c r="S98">
        <v>2.0775267538644471</v>
      </c>
      <c r="T98">
        <v>9.8083234244946489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0.72450000000000003</v>
      </c>
      <c r="C99" s="114">
        <f t="shared" ref="C99:U99" si="12">SUM(C3:C98)/4000</f>
        <v>0.92249999999999999</v>
      </c>
      <c r="D99" s="114">
        <f t="shared" si="12"/>
        <v>0.27922500000000006</v>
      </c>
      <c r="E99" s="114">
        <f t="shared" si="12"/>
        <v>0.27300000000000002</v>
      </c>
      <c r="F99" s="114">
        <f t="shared" si="12"/>
        <v>1.647</v>
      </c>
      <c r="G99" s="114">
        <f t="shared" si="12"/>
        <v>0.5522249999999993</v>
      </c>
      <c r="H99" s="114"/>
      <c r="I99" s="114">
        <f t="shared" si="12"/>
        <v>0.23030249999999988</v>
      </c>
      <c r="J99" s="114">
        <f t="shared" si="12"/>
        <v>0.13208499999999998</v>
      </c>
      <c r="K99" s="114">
        <f t="shared" si="12"/>
        <v>0</v>
      </c>
      <c r="L99" s="114">
        <f t="shared" si="12"/>
        <v>2.8112499999999988E-2</v>
      </c>
      <c r="M99" s="114">
        <f t="shared" si="12"/>
        <v>0.16454500000000002</v>
      </c>
      <c r="N99" s="114">
        <f t="shared" si="12"/>
        <v>0.55504500000000023</v>
      </c>
      <c r="O99" s="114">
        <f t="shared" si="12"/>
        <v>-2.8199999999999753E-3</v>
      </c>
      <c r="P99" s="114">
        <f t="shared" si="12"/>
        <v>0.22912500063873842</v>
      </c>
      <c r="Q99" s="114">
        <f t="shared" si="12"/>
        <v>0.13143710449342821</v>
      </c>
      <c r="R99" s="114">
        <f t="shared" si="12"/>
        <v>0</v>
      </c>
      <c r="S99" s="114">
        <f t="shared" si="12"/>
        <v>2.7958965727860614E-2</v>
      </c>
      <c r="T99" s="114">
        <f t="shared" si="12"/>
        <v>0.16370392913997317</v>
      </c>
      <c r="U99" s="114">
        <f t="shared" si="12"/>
        <v>0.5522249999999993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12"/>
      <c r="I3">
        <f>BRPL_EOD!AI3+BRPL_EOD!AJ3</f>
        <v>79.930000000000007</v>
      </c>
      <c r="J3">
        <f>BYPL_EOD!AI3+BYPL_EOD!AJ3</f>
        <v>46.22</v>
      </c>
      <c r="K3">
        <f>MES_EOD!AI3+MES_EOD!AJ3</f>
        <v>5</v>
      </c>
      <c r="L3">
        <f>NDMC_EOD!AI3+NDMC_EOD!AJ3</f>
        <v>19</v>
      </c>
      <c r="M3">
        <f>TPDDL_EOD!AI3+TPDDL_EOD!AJ3</f>
        <v>55.85</v>
      </c>
      <c r="N3">
        <f t="shared" ref="N3:N66" si="0">SUM(I3:M3)</f>
        <v>206</v>
      </c>
      <c r="O3" s="112">
        <f t="shared" ref="O3:O66" si="1">G3-N3</f>
        <v>0</v>
      </c>
      <c r="P3">
        <v>79.930000000000007</v>
      </c>
      <c r="Q3">
        <v>46.22</v>
      </c>
      <c r="R3">
        <v>5</v>
      </c>
      <c r="S3">
        <v>19</v>
      </c>
      <c r="T3">
        <v>55.85</v>
      </c>
      <c r="U3" s="114">
        <f t="shared" ref="U3:U66" si="2">SUM(P3:T3)</f>
        <v>206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12"/>
      <c r="I4">
        <f>BRPL_EOD!AI4+BRPL_EOD!AJ4</f>
        <v>79.930000000000007</v>
      </c>
      <c r="J4">
        <f>BYPL_EOD!AI4+BYPL_EOD!AJ4</f>
        <v>46.22</v>
      </c>
      <c r="K4">
        <f>MES_EOD!AI4+MES_EOD!AJ4</f>
        <v>5</v>
      </c>
      <c r="L4">
        <f>NDMC_EOD!AI4+NDMC_EOD!AJ4</f>
        <v>19</v>
      </c>
      <c r="M4">
        <f>TPDDL_EOD!AI4+TPDDL_EOD!AJ4</f>
        <v>55.85</v>
      </c>
      <c r="N4">
        <f t="shared" si="0"/>
        <v>206</v>
      </c>
      <c r="O4" s="112">
        <f t="shared" si="1"/>
        <v>0</v>
      </c>
      <c r="P4">
        <v>79.930000000000007</v>
      </c>
      <c r="Q4">
        <v>46.22</v>
      </c>
      <c r="R4">
        <v>5</v>
      </c>
      <c r="S4">
        <v>19</v>
      </c>
      <c r="T4">
        <v>55.85</v>
      </c>
      <c r="U4" s="114">
        <f t="shared" si="2"/>
        <v>206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12"/>
      <c r="I5">
        <f>BRPL_EOD!AI5+BRPL_EOD!AJ5</f>
        <v>79.930000000000007</v>
      </c>
      <c r="J5">
        <f>BYPL_EOD!AI5+BYPL_EOD!AJ5</f>
        <v>46.22</v>
      </c>
      <c r="K5">
        <f>MES_EOD!AI5+MES_EOD!AJ5</f>
        <v>5</v>
      </c>
      <c r="L5">
        <f>NDMC_EOD!AI5+NDMC_EOD!AJ5</f>
        <v>19</v>
      </c>
      <c r="M5">
        <f>TPDDL_EOD!AI5+TPDDL_EOD!AJ5</f>
        <v>55.85</v>
      </c>
      <c r="N5">
        <f t="shared" si="0"/>
        <v>206</v>
      </c>
      <c r="O5" s="112">
        <f t="shared" si="1"/>
        <v>0</v>
      </c>
      <c r="P5">
        <v>79.930000000000007</v>
      </c>
      <c r="Q5">
        <v>46.22</v>
      </c>
      <c r="R5">
        <v>5</v>
      </c>
      <c r="S5">
        <v>19</v>
      </c>
      <c r="T5">
        <v>55.85</v>
      </c>
      <c r="U5" s="114">
        <f t="shared" si="2"/>
        <v>206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12"/>
      <c r="I6">
        <f>BRPL_EOD!AI6+BRPL_EOD!AJ6</f>
        <v>79.930000000000007</v>
      </c>
      <c r="J6">
        <f>BYPL_EOD!AI6+BYPL_EOD!AJ6</f>
        <v>46.22</v>
      </c>
      <c r="K6">
        <f>MES_EOD!AI6+MES_EOD!AJ6</f>
        <v>5</v>
      </c>
      <c r="L6">
        <f>NDMC_EOD!AI6+NDMC_EOD!AJ6</f>
        <v>19</v>
      </c>
      <c r="M6">
        <f>TPDDL_EOD!AI6+TPDDL_EOD!AJ6</f>
        <v>55.85</v>
      </c>
      <c r="N6">
        <f t="shared" si="0"/>
        <v>206</v>
      </c>
      <c r="O6" s="112">
        <f t="shared" si="1"/>
        <v>0</v>
      </c>
      <c r="P6">
        <v>79.930000000000007</v>
      </c>
      <c r="Q6">
        <v>46.22</v>
      </c>
      <c r="R6">
        <v>5</v>
      </c>
      <c r="S6">
        <v>19</v>
      </c>
      <c r="T6">
        <v>55.85</v>
      </c>
      <c r="U6" s="114">
        <f t="shared" si="2"/>
        <v>206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218.95999999999998</v>
      </c>
      <c r="E61">
        <f>BAWANA!AM61</f>
        <v>0</v>
      </c>
      <c r="F61">
        <f t="shared" si="4"/>
        <v>256</v>
      </c>
      <c r="G61">
        <f t="shared" si="5"/>
        <v>218.95999999999998</v>
      </c>
      <c r="H61" s="112"/>
      <c r="I61">
        <f>BRPL_EOD!AI61+BRPL_EOD!AJ61</f>
        <v>79.430000000000007</v>
      </c>
      <c r="J61">
        <f>BYPL_EOD!AI61+BYPL_EOD!AJ61</f>
        <v>45.93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218.97000000000003</v>
      </c>
      <c r="O61" s="112">
        <f t="shared" si="1"/>
        <v>-1.0000000000047748E-2</v>
      </c>
      <c r="P61">
        <v>79.426372562451462</v>
      </c>
      <c r="Q61">
        <v>45.927902452390725</v>
      </c>
      <c r="R61">
        <v>4.9997716582180196</v>
      </c>
      <c r="S61">
        <v>18.999132301228475</v>
      </c>
      <c r="T61">
        <v>69.60682102571127</v>
      </c>
      <c r="U61" s="114">
        <f t="shared" si="2"/>
        <v>218.95999999999995</v>
      </c>
      <c r="V61" s="112">
        <f t="shared" si="3"/>
        <v>0</v>
      </c>
      <c r="Y61">
        <f>BAWANA!AW61+BAWANA!AX61</f>
        <v>25.52</v>
      </c>
      <c r="Z61">
        <f>BAWANA!BD61+BAWANA!BE61</f>
        <v>25.52</v>
      </c>
      <c r="AA61">
        <f>BAWANA!X61+BAWANA!Y61</f>
        <v>25.52</v>
      </c>
      <c r="AB61">
        <f>BAWANA!AE61+BAWANA!AF61</f>
        <v>25.52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218.95999999999998</v>
      </c>
      <c r="E62">
        <f>BAWANA!AM62</f>
        <v>0</v>
      </c>
      <c r="F62">
        <f t="shared" si="4"/>
        <v>256</v>
      </c>
      <c r="G62">
        <f t="shared" si="5"/>
        <v>218.95999999999998</v>
      </c>
      <c r="H62" s="112"/>
      <c r="I62">
        <f>BRPL_EOD!AI62+BRPL_EOD!AJ62</f>
        <v>79.430000000000007</v>
      </c>
      <c r="J62">
        <f>BYPL_EOD!AI62+BYPL_EOD!AJ62</f>
        <v>45.93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218.97000000000003</v>
      </c>
      <c r="O62" s="112">
        <f t="shared" si="1"/>
        <v>-1.0000000000047748E-2</v>
      </c>
      <c r="P62">
        <v>79.426372562451462</v>
      </c>
      <c r="Q62">
        <v>45.927902452390725</v>
      </c>
      <c r="R62">
        <v>4.9997716582180196</v>
      </c>
      <c r="S62">
        <v>18.999132301228475</v>
      </c>
      <c r="T62">
        <v>69.60682102571127</v>
      </c>
      <c r="U62" s="114">
        <f t="shared" si="2"/>
        <v>218.95999999999995</v>
      </c>
      <c r="V62" s="112">
        <f t="shared" si="3"/>
        <v>0</v>
      </c>
      <c r="Y62">
        <f>BAWANA!AW62+BAWANA!AX62</f>
        <v>25.52</v>
      </c>
      <c r="Z62">
        <f>BAWANA!BD62+BAWANA!BE62</f>
        <v>25.52</v>
      </c>
      <c r="AA62">
        <f>BAWANA!X62+BAWANA!Y62</f>
        <v>25.52</v>
      </c>
      <c r="AB62">
        <f>BAWANA!AE62+BAWANA!AF62</f>
        <v>25.52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218.95999999999998</v>
      </c>
      <c r="E63">
        <f>BAWANA!AM63</f>
        <v>0</v>
      </c>
      <c r="F63">
        <f t="shared" si="4"/>
        <v>256</v>
      </c>
      <c r="G63">
        <f t="shared" si="5"/>
        <v>218.95999999999998</v>
      </c>
      <c r="H63" s="112"/>
      <c r="I63">
        <f>BRPL_EOD!AI63+BRPL_EOD!AJ63</f>
        <v>79.430000000000007</v>
      </c>
      <c r="J63">
        <f>BYPL_EOD!AI63+BYPL_EOD!AJ63</f>
        <v>45.93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218.97000000000003</v>
      </c>
      <c r="O63" s="112">
        <f t="shared" si="1"/>
        <v>-1.0000000000047748E-2</v>
      </c>
      <c r="P63">
        <v>79.426372562451462</v>
      </c>
      <c r="Q63">
        <v>45.927902452390725</v>
      </c>
      <c r="R63">
        <v>4.9997716582180196</v>
      </c>
      <c r="S63">
        <v>18.999132301228475</v>
      </c>
      <c r="T63">
        <v>69.60682102571127</v>
      </c>
      <c r="U63" s="114">
        <f t="shared" si="2"/>
        <v>218.95999999999995</v>
      </c>
      <c r="V63" s="112">
        <f t="shared" si="3"/>
        <v>0</v>
      </c>
      <c r="Y63">
        <f>BAWANA!AW63+BAWANA!AX63</f>
        <v>25.52</v>
      </c>
      <c r="Z63">
        <f>BAWANA!BD63+BAWANA!BE63</f>
        <v>25.52</v>
      </c>
      <c r="AA63">
        <f>BAWANA!X63+BAWANA!Y63</f>
        <v>25.52</v>
      </c>
      <c r="AB63">
        <f>BAWANA!AE63+BAWANA!AF63</f>
        <v>25.52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218.95999999999998</v>
      </c>
      <c r="E64">
        <f>BAWANA!AM64</f>
        <v>0</v>
      </c>
      <c r="F64">
        <f t="shared" si="4"/>
        <v>256</v>
      </c>
      <c r="G64">
        <f t="shared" si="5"/>
        <v>218.95999999999998</v>
      </c>
      <c r="H64" s="112"/>
      <c r="I64">
        <f>BRPL_EOD!AI64+BRPL_EOD!AJ64</f>
        <v>79.430000000000007</v>
      </c>
      <c r="J64">
        <f>BYPL_EOD!AI64+BYPL_EOD!AJ64</f>
        <v>45.93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218.97000000000003</v>
      </c>
      <c r="O64" s="112">
        <f t="shared" si="1"/>
        <v>-1.0000000000047748E-2</v>
      </c>
      <c r="P64">
        <v>79.426372562451462</v>
      </c>
      <c r="Q64">
        <v>45.927902452390725</v>
      </c>
      <c r="R64">
        <v>4.9997716582180196</v>
      </c>
      <c r="S64">
        <v>18.999132301228475</v>
      </c>
      <c r="T64">
        <v>69.60682102571127</v>
      </c>
      <c r="U64" s="114">
        <f t="shared" si="2"/>
        <v>218.95999999999995</v>
      </c>
      <c r="V64" s="112">
        <f t="shared" si="3"/>
        <v>0</v>
      </c>
      <c r="Y64">
        <f>BAWANA!AW64+BAWANA!AX64</f>
        <v>25.52</v>
      </c>
      <c r="Z64">
        <f>BAWANA!BD64+BAWANA!BE64</f>
        <v>25.52</v>
      </c>
      <c r="AA64">
        <f>BAWANA!X64+BAWANA!Y64</f>
        <v>25.52</v>
      </c>
      <c r="AB64">
        <f>BAWANA!AE64+BAWANA!AF64</f>
        <v>25.52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218.95999999999998</v>
      </c>
      <c r="E65">
        <f>BAWANA!AM65</f>
        <v>0</v>
      </c>
      <c r="F65">
        <f t="shared" si="4"/>
        <v>256</v>
      </c>
      <c r="G65">
        <f t="shared" si="5"/>
        <v>218.95999999999998</v>
      </c>
      <c r="H65" s="112"/>
      <c r="I65">
        <f>BRPL_EOD!AI65+BRPL_EOD!AJ65</f>
        <v>79.430000000000007</v>
      </c>
      <c r="J65">
        <f>BYPL_EOD!AI65+BYPL_EOD!AJ65</f>
        <v>45.93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218.97000000000003</v>
      </c>
      <c r="O65" s="112">
        <f t="shared" si="1"/>
        <v>-1.0000000000047748E-2</v>
      </c>
      <c r="P65">
        <v>79.426372562451462</v>
      </c>
      <c r="Q65">
        <v>45.927902452390725</v>
      </c>
      <c r="R65">
        <v>4.9997716582180196</v>
      </c>
      <c r="S65">
        <v>18.999132301228475</v>
      </c>
      <c r="T65">
        <v>69.60682102571127</v>
      </c>
      <c r="U65" s="114">
        <f t="shared" si="2"/>
        <v>218.95999999999995</v>
      </c>
      <c r="V65" s="112">
        <f t="shared" si="3"/>
        <v>0</v>
      </c>
      <c r="Y65">
        <f>BAWANA!AW65+BAWANA!AX65</f>
        <v>25.52</v>
      </c>
      <c r="Z65">
        <f>BAWANA!BD65+BAWANA!BE65</f>
        <v>25.52</v>
      </c>
      <c r="AA65">
        <f>BAWANA!X65+BAWANA!Y65</f>
        <v>25.52</v>
      </c>
      <c r="AB65">
        <f>BAWANA!AE65+BAWANA!AF65</f>
        <v>25.52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218.95999999999998</v>
      </c>
      <c r="E66">
        <f>BAWANA!AM66</f>
        <v>0</v>
      </c>
      <c r="F66">
        <f t="shared" si="4"/>
        <v>256</v>
      </c>
      <c r="G66">
        <f t="shared" si="5"/>
        <v>218.95999999999998</v>
      </c>
      <c r="H66" s="112"/>
      <c r="I66">
        <f>BRPL_EOD!AI66+BRPL_EOD!AJ66</f>
        <v>79.430000000000007</v>
      </c>
      <c r="J66">
        <f>BYPL_EOD!AI66+BYPL_EOD!AJ66</f>
        <v>45.93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218.97000000000003</v>
      </c>
      <c r="O66" s="112">
        <f t="shared" si="1"/>
        <v>-1.0000000000047748E-2</v>
      </c>
      <c r="P66">
        <v>79.426372562451462</v>
      </c>
      <c r="Q66">
        <v>45.927902452390725</v>
      </c>
      <c r="R66">
        <v>4.9997716582180196</v>
      </c>
      <c r="S66">
        <v>18.999132301228475</v>
      </c>
      <c r="T66">
        <v>69.60682102571127</v>
      </c>
      <c r="U66" s="114">
        <f t="shared" si="2"/>
        <v>218.95999999999995</v>
      </c>
      <c r="V66" s="112">
        <f t="shared" si="3"/>
        <v>0</v>
      </c>
      <c r="Y66">
        <f>BAWANA!AW66+BAWANA!AX66</f>
        <v>25.52</v>
      </c>
      <c r="Z66">
        <f>BAWANA!BD66+BAWANA!BE66</f>
        <v>25.52</v>
      </c>
      <c r="AA66">
        <f>BAWANA!X66+BAWANA!Y66</f>
        <v>25.52</v>
      </c>
      <c r="AB66">
        <f>BAWANA!AE66+BAWANA!AF66</f>
        <v>25.52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218.95999999999998</v>
      </c>
      <c r="E67">
        <f>BAWANA!AM67</f>
        <v>0</v>
      </c>
      <c r="F67">
        <f t="shared" si="4"/>
        <v>256</v>
      </c>
      <c r="G67">
        <f t="shared" si="5"/>
        <v>218.95999999999998</v>
      </c>
      <c r="H67" s="112"/>
      <c r="I67">
        <f>BRPL_EOD!AI67+BRPL_EOD!AJ67</f>
        <v>79.430000000000007</v>
      </c>
      <c r="J67">
        <f>BYPL_EOD!AI67+BYPL_EOD!AJ67</f>
        <v>45.93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218.97000000000003</v>
      </c>
      <c r="O67" s="112">
        <f t="shared" ref="O67:O98" si="8">G67-N67</f>
        <v>-1.0000000000047748E-2</v>
      </c>
      <c r="P67">
        <v>79.426372562451462</v>
      </c>
      <c r="Q67">
        <v>45.927902452390725</v>
      </c>
      <c r="R67">
        <v>4.9997716582180196</v>
      </c>
      <c r="S67">
        <v>18.999132301228475</v>
      </c>
      <c r="T67">
        <v>69.60682102571127</v>
      </c>
      <c r="U67" s="114">
        <f t="shared" ref="U67:U98" si="9">SUM(P67:T67)</f>
        <v>218.95999999999995</v>
      </c>
      <c r="V67" s="112">
        <f t="shared" ref="V67:V99" si="10">G67-U67</f>
        <v>0</v>
      </c>
      <c r="Y67">
        <f>BAWANA!AW67+BAWANA!AX67</f>
        <v>25.52</v>
      </c>
      <c r="Z67">
        <f>BAWANA!BD67+BAWANA!BE67</f>
        <v>25.52</v>
      </c>
      <c r="AA67">
        <f>BAWANA!X67+BAWANA!Y67</f>
        <v>25.52</v>
      </c>
      <c r="AB67">
        <f>BAWANA!AE67+BAWANA!AF67</f>
        <v>25.52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218.95999999999998</v>
      </c>
      <c r="H68" s="112"/>
      <c r="I68">
        <f>BRPL_EOD!AI68+BRPL_EOD!AJ68</f>
        <v>79.430000000000007</v>
      </c>
      <c r="J68">
        <f>BYPL_EOD!AI68+BYPL_EOD!AJ68</f>
        <v>45.93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218.97000000000003</v>
      </c>
      <c r="O68" s="112">
        <f t="shared" si="8"/>
        <v>-1.0000000000047748E-2</v>
      </c>
      <c r="P68">
        <v>79.426372562451462</v>
      </c>
      <c r="Q68">
        <v>45.927902452390725</v>
      </c>
      <c r="R68">
        <v>4.9997716582180196</v>
      </c>
      <c r="S68">
        <v>18.999132301228475</v>
      </c>
      <c r="T68">
        <v>69.60682102571127</v>
      </c>
      <c r="U68" s="114">
        <f t="shared" si="9"/>
        <v>218.95999999999995</v>
      </c>
      <c r="V68" s="112">
        <f t="shared" si="10"/>
        <v>0</v>
      </c>
      <c r="Y68">
        <f>BAWANA!AW68+BAWANA!AX68</f>
        <v>25.52</v>
      </c>
      <c r="Z68">
        <f>BAWANA!BD68+BAWANA!BE68</f>
        <v>25.52</v>
      </c>
      <c r="AA68">
        <f>BAWANA!X68+BAWANA!Y68</f>
        <v>25.52</v>
      </c>
      <c r="AB68">
        <f>BAWANA!AE68+BAWANA!AF68</f>
        <v>25.52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218.95999999999998</v>
      </c>
      <c r="E69">
        <f>BAWANA!AM69</f>
        <v>0</v>
      </c>
      <c r="F69">
        <f t="shared" si="11"/>
        <v>256</v>
      </c>
      <c r="G69">
        <f t="shared" si="12"/>
        <v>218.95999999999998</v>
      </c>
      <c r="H69" s="112"/>
      <c r="I69">
        <f>BRPL_EOD!AI69+BRPL_EOD!AJ69</f>
        <v>79.430000000000007</v>
      </c>
      <c r="J69">
        <f>BYPL_EOD!AI69+BYPL_EOD!AJ69</f>
        <v>45.93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218.97000000000003</v>
      </c>
      <c r="O69" s="112">
        <f t="shared" si="8"/>
        <v>-1.0000000000047748E-2</v>
      </c>
      <c r="P69">
        <v>79.426372562451462</v>
      </c>
      <c r="Q69">
        <v>45.927902452390725</v>
      </c>
      <c r="R69">
        <v>4.9997716582180196</v>
      </c>
      <c r="S69">
        <v>18.999132301228475</v>
      </c>
      <c r="T69">
        <v>69.60682102571127</v>
      </c>
      <c r="U69" s="114">
        <f t="shared" si="9"/>
        <v>218.95999999999995</v>
      </c>
      <c r="V69" s="112">
        <f t="shared" si="10"/>
        <v>0</v>
      </c>
      <c r="Y69">
        <f>BAWANA!AW69+BAWANA!AX69</f>
        <v>25.52</v>
      </c>
      <c r="Z69">
        <f>BAWANA!BD69+BAWANA!BE69</f>
        <v>25.52</v>
      </c>
      <c r="AA69">
        <f>BAWANA!X69+BAWANA!Y69</f>
        <v>25.52</v>
      </c>
      <c r="AB69">
        <f>BAWANA!AE69+BAWANA!AF69</f>
        <v>25.52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218.95999999999998</v>
      </c>
      <c r="E70">
        <f>BAWANA!AM70</f>
        <v>0</v>
      </c>
      <c r="F70">
        <f t="shared" si="11"/>
        <v>256</v>
      </c>
      <c r="G70">
        <f t="shared" si="12"/>
        <v>218.95999999999998</v>
      </c>
      <c r="H70" s="112"/>
      <c r="I70">
        <f>BRPL_EOD!AI70+BRPL_EOD!AJ70</f>
        <v>79.430000000000007</v>
      </c>
      <c r="J70">
        <f>BYPL_EOD!AI70+BYPL_EOD!AJ70</f>
        <v>45.93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218.97000000000003</v>
      </c>
      <c r="O70" s="112">
        <f t="shared" si="8"/>
        <v>-1.0000000000047748E-2</v>
      </c>
      <c r="P70">
        <v>79.426372562451462</v>
      </c>
      <c r="Q70">
        <v>45.927902452390725</v>
      </c>
      <c r="R70">
        <v>4.9997716582180196</v>
      </c>
      <c r="S70">
        <v>18.999132301228475</v>
      </c>
      <c r="T70">
        <v>69.60682102571127</v>
      </c>
      <c r="U70" s="114">
        <f t="shared" si="9"/>
        <v>218.95999999999995</v>
      </c>
      <c r="V70" s="112">
        <f t="shared" si="10"/>
        <v>0</v>
      </c>
      <c r="Y70">
        <f>BAWANA!AW70+BAWANA!AX70</f>
        <v>25.52</v>
      </c>
      <c r="Z70">
        <f>BAWANA!BD70+BAWANA!BE70</f>
        <v>25.52</v>
      </c>
      <c r="AA70">
        <f>BAWANA!X70+BAWANA!Y70</f>
        <v>25.52</v>
      </c>
      <c r="AB70">
        <f>BAWANA!AE70+BAWANA!AF70</f>
        <v>25.52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218.95999999999998</v>
      </c>
      <c r="E71">
        <f>BAWANA!AM71</f>
        <v>0</v>
      </c>
      <c r="F71">
        <f t="shared" si="11"/>
        <v>256</v>
      </c>
      <c r="G71">
        <f t="shared" si="12"/>
        <v>218.95999999999998</v>
      </c>
      <c r="H71" s="112"/>
      <c r="I71">
        <f>BRPL_EOD!AI71+BRPL_EOD!AJ71</f>
        <v>79.430000000000007</v>
      </c>
      <c r="J71">
        <f>BYPL_EOD!AI71+BYPL_EOD!AJ71</f>
        <v>45.93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218.97000000000003</v>
      </c>
      <c r="O71" s="112">
        <f t="shared" si="8"/>
        <v>-1.0000000000047748E-2</v>
      </c>
      <c r="P71">
        <v>79.426372562451462</v>
      </c>
      <c r="Q71">
        <v>45.927902452390725</v>
      </c>
      <c r="R71">
        <v>4.9997716582180196</v>
      </c>
      <c r="S71">
        <v>18.999132301228475</v>
      </c>
      <c r="T71">
        <v>69.60682102571127</v>
      </c>
      <c r="U71" s="114">
        <f t="shared" si="9"/>
        <v>218.95999999999995</v>
      </c>
      <c r="V71" s="112">
        <f t="shared" si="10"/>
        <v>0</v>
      </c>
      <c r="Y71">
        <f>BAWANA!AW71+BAWANA!AX71</f>
        <v>25.52</v>
      </c>
      <c r="Z71">
        <f>BAWANA!BD71+BAWANA!BE71</f>
        <v>25.52</v>
      </c>
      <c r="AA71">
        <f>BAWANA!X71+BAWANA!Y71</f>
        <v>25.52</v>
      </c>
      <c r="AB71">
        <f>BAWANA!AE71+BAWANA!AF71</f>
        <v>25.52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218.95999999999998</v>
      </c>
      <c r="E72">
        <f>BAWANA!AM72</f>
        <v>0</v>
      </c>
      <c r="F72">
        <f t="shared" si="11"/>
        <v>256</v>
      </c>
      <c r="G72">
        <f t="shared" si="12"/>
        <v>218.95999999999998</v>
      </c>
      <c r="H72" s="112"/>
      <c r="I72">
        <f>BRPL_EOD!AI72+BRPL_EOD!AJ72</f>
        <v>79.430000000000007</v>
      </c>
      <c r="J72">
        <f>BYPL_EOD!AI72+BYPL_EOD!AJ72</f>
        <v>45.93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218.97000000000003</v>
      </c>
      <c r="O72" s="112">
        <f t="shared" si="8"/>
        <v>-1.0000000000047748E-2</v>
      </c>
      <c r="P72">
        <v>79.426372562451462</v>
      </c>
      <c r="Q72">
        <v>45.927902452390725</v>
      </c>
      <c r="R72">
        <v>4.9997716582180196</v>
      </c>
      <c r="S72">
        <v>18.999132301228475</v>
      </c>
      <c r="T72">
        <v>69.60682102571127</v>
      </c>
      <c r="U72" s="114">
        <f t="shared" si="9"/>
        <v>218.95999999999995</v>
      </c>
      <c r="V72" s="112">
        <f t="shared" si="10"/>
        <v>0</v>
      </c>
      <c r="Y72">
        <f>BAWANA!AW72+BAWANA!AX72</f>
        <v>25.52</v>
      </c>
      <c r="Z72">
        <f>BAWANA!BD72+BAWANA!BE72</f>
        <v>25.52</v>
      </c>
      <c r="AA72">
        <f>BAWANA!X72+BAWANA!Y72</f>
        <v>25.52</v>
      </c>
      <c r="AB72">
        <f>BAWANA!AE72+BAWANA!AF72</f>
        <v>25.52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218.95999999999998</v>
      </c>
      <c r="E73">
        <f>BAWANA!AM73</f>
        <v>0</v>
      </c>
      <c r="F73">
        <f t="shared" si="11"/>
        <v>256</v>
      </c>
      <c r="G73">
        <f t="shared" si="12"/>
        <v>218.95999999999998</v>
      </c>
      <c r="H73" s="112"/>
      <c r="I73">
        <f>BRPL_EOD!AI73+BRPL_EOD!AJ73</f>
        <v>79.430000000000007</v>
      </c>
      <c r="J73">
        <f>BYPL_EOD!AI73+BYPL_EOD!AJ73</f>
        <v>45.93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218.97000000000003</v>
      </c>
      <c r="O73" s="112">
        <f t="shared" si="8"/>
        <v>-1.0000000000047748E-2</v>
      </c>
      <c r="P73">
        <v>79.426372562451462</v>
      </c>
      <c r="Q73">
        <v>45.927902452390725</v>
      </c>
      <c r="R73">
        <v>4.9997716582180196</v>
      </c>
      <c r="S73">
        <v>18.999132301228475</v>
      </c>
      <c r="T73">
        <v>69.60682102571127</v>
      </c>
      <c r="U73" s="114">
        <f t="shared" si="9"/>
        <v>218.95999999999995</v>
      </c>
      <c r="V73" s="112">
        <f t="shared" si="10"/>
        <v>0</v>
      </c>
      <c r="Y73">
        <f>BAWANA!AW73+BAWANA!AX73</f>
        <v>25.52</v>
      </c>
      <c r="Z73">
        <f>BAWANA!BD73+BAWANA!BE73</f>
        <v>25.52</v>
      </c>
      <c r="AA73">
        <f>BAWANA!X73+BAWANA!Y73</f>
        <v>25.52</v>
      </c>
      <c r="AB73">
        <f>BAWANA!AE73+BAWANA!AF73</f>
        <v>25.52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218.95999999999998</v>
      </c>
      <c r="E74">
        <f>BAWANA!AM74</f>
        <v>0</v>
      </c>
      <c r="F74">
        <f t="shared" si="11"/>
        <v>256</v>
      </c>
      <c r="G74">
        <f t="shared" si="12"/>
        <v>218.95999999999998</v>
      </c>
      <c r="H74" s="112"/>
      <c r="I74">
        <f>BRPL_EOD!AI74+BRPL_EOD!AJ74</f>
        <v>79.430000000000007</v>
      </c>
      <c r="J74">
        <f>BYPL_EOD!AI74+BYPL_EOD!AJ74</f>
        <v>45.93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218.97000000000003</v>
      </c>
      <c r="O74" s="112">
        <f t="shared" si="8"/>
        <v>-1.0000000000047748E-2</v>
      </c>
      <c r="P74">
        <v>79.426372562451462</v>
      </c>
      <c r="Q74">
        <v>45.927902452390725</v>
      </c>
      <c r="R74">
        <v>4.9997716582180196</v>
      </c>
      <c r="S74">
        <v>18.999132301228475</v>
      </c>
      <c r="T74">
        <v>69.60682102571127</v>
      </c>
      <c r="U74" s="114">
        <f t="shared" si="9"/>
        <v>218.95999999999995</v>
      </c>
      <c r="V74" s="112">
        <f t="shared" si="10"/>
        <v>0</v>
      </c>
      <c r="Y74">
        <f>BAWANA!AW74+BAWANA!AX74</f>
        <v>25.52</v>
      </c>
      <c r="Z74">
        <f>BAWANA!BD74+BAWANA!BE74</f>
        <v>25.52</v>
      </c>
      <c r="AA74">
        <f>BAWANA!X74+BAWANA!Y74</f>
        <v>25.52</v>
      </c>
      <c r="AB74">
        <f>BAWANA!AE74+BAWANA!AF74</f>
        <v>25.52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223.60000000000002</v>
      </c>
      <c r="E75">
        <f>BAWANA!AM75</f>
        <v>0</v>
      </c>
      <c r="F75">
        <f t="shared" si="11"/>
        <v>256</v>
      </c>
      <c r="G75">
        <f t="shared" si="12"/>
        <v>223.60000000000002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223.61</v>
      </c>
      <c r="O75" s="112">
        <f t="shared" si="8"/>
        <v>-9.9999999999909051E-3</v>
      </c>
      <c r="P75">
        <v>74.99664594606682</v>
      </c>
      <c r="Q75">
        <v>54.997540360449001</v>
      </c>
      <c r="R75">
        <v>4.9997763964044548</v>
      </c>
      <c r="S75">
        <v>18.999150306336926</v>
      </c>
      <c r="T75">
        <v>69.606886990742808</v>
      </c>
      <c r="U75" s="114">
        <f t="shared" si="9"/>
        <v>223.60000000000002</v>
      </c>
      <c r="V75" s="112">
        <f t="shared" si="10"/>
        <v>0</v>
      </c>
      <c r="Y75">
        <f>BAWANA!AW75+BAWANA!AX75</f>
        <v>23.2</v>
      </c>
      <c r="Z75">
        <f>BAWANA!BD75+BAWANA!BE75</f>
        <v>23.2</v>
      </c>
      <c r="AA75">
        <f>BAWANA!X75+BAWANA!Y75</f>
        <v>23.2</v>
      </c>
      <c r="AB75">
        <f>BAWANA!AE75+BAWANA!AF75</f>
        <v>23.2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223.60000000000002</v>
      </c>
      <c r="E76">
        <f>BAWANA!AM76</f>
        <v>0</v>
      </c>
      <c r="F76">
        <f t="shared" si="11"/>
        <v>256</v>
      </c>
      <c r="G76">
        <f t="shared" si="12"/>
        <v>223.60000000000002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223.61</v>
      </c>
      <c r="O76" s="112">
        <f t="shared" si="8"/>
        <v>-9.9999999999909051E-3</v>
      </c>
      <c r="P76">
        <v>74.99664594606682</v>
      </c>
      <c r="Q76">
        <v>54.997540360449001</v>
      </c>
      <c r="R76">
        <v>4.9997763964044548</v>
      </c>
      <c r="S76">
        <v>18.999150306336926</v>
      </c>
      <c r="T76">
        <v>69.606886990742808</v>
      </c>
      <c r="U76" s="114">
        <f t="shared" si="9"/>
        <v>223.60000000000002</v>
      </c>
      <c r="V76" s="112">
        <f t="shared" si="10"/>
        <v>0</v>
      </c>
      <c r="Y76">
        <f>BAWANA!AW76+BAWANA!AX76</f>
        <v>23.2</v>
      </c>
      <c r="Z76">
        <f>BAWANA!BD76+BAWANA!BE76</f>
        <v>23.2</v>
      </c>
      <c r="AA76">
        <f>BAWANA!X76+BAWANA!Y76</f>
        <v>23.2</v>
      </c>
      <c r="AB76">
        <f>BAWANA!AE76+BAWANA!AF76</f>
        <v>23.2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223.60000000000002</v>
      </c>
      <c r="E77">
        <f>BAWANA!AM77</f>
        <v>0</v>
      </c>
      <c r="F77">
        <f t="shared" si="11"/>
        <v>256</v>
      </c>
      <c r="G77">
        <f t="shared" si="12"/>
        <v>223.60000000000002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223.61</v>
      </c>
      <c r="O77" s="112">
        <f t="shared" si="8"/>
        <v>-9.9999999999909051E-3</v>
      </c>
      <c r="P77">
        <v>74.99664594606682</v>
      </c>
      <c r="Q77">
        <v>54.997540360449001</v>
      </c>
      <c r="R77">
        <v>4.9997763964044548</v>
      </c>
      <c r="S77">
        <v>18.999150306336926</v>
      </c>
      <c r="T77">
        <v>69.606886990742808</v>
      </c>
      <c r="U77" s="114">
        <f t="shared" si="9"/>
        <v>223.60000000000002</v>
      </c>
      <c r="V77" s="112">
        <f t="shared" si="10"/>
        <v>0</v>
      </c>
      <c r="Y77">
        <f>BAWANA!AW77+BAWANA!AX77</f>
        <v>23.2</v>
      </c>
      <c r="Z77">
        <f>BAWANA!BD77+BAWANA!BE77</f>
        <v>23.2</v>
      </c>
      <c r="AA77">
        <f>BAWANA!X77+BAWANA!Y77</f>
        <v>23.2</v>
      </c>
      <c r="AB77">
        <f>BAWANA!AE77+BAWANA!AF77</f>
        <v>23.2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223.60000000000002</v>
      </c>
      <c r="E78">
        <f>BAWANA!AM78</f>
        <v>0</v>
      </c>
      <c r="F78">
        <f t="shared" si="11"/>
        <v>256</v>
      </c>
      <c r="G78">
        <f t="shared" si="12"/>
        <v>223.60000000000002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223.61</v>
      </c>
      <c r="O78" s="112">
        <f t="shared" si="8"/>
        <v>-9.9999999999909051E-3</v>
      </c>
      <c r="P78">
        <v>74.99664594606682</v>
      </c>
      <c r="Q78">
        <v>54.997540360449001</v>
      </c>
      <c r="R78">
        <v>4.9997763964044548</v>
      </c>
      <c r="S78">
        <v>18.999150306336926</v>
      </c>
      <c r="T78">
        <v>69.606886990742808</v>
      </c>
      <c r="U78" s="114">
        <f t="shared" si="9"/>
        <v>223.60000000000002</v>
      </c>
      <c r="V78" s="112">
        <f t="shared" si="10"/>
        <v>0</v>
      </c>
      <c r="Y78">
        <f>BAWANA!AW78+BAWANA!AX78</f>
        <v>23.2</v>
      </c>
      <c r="Z78">
        <f>BAWANA!BD78+BAWANA!BE78</f>
        <v>23.2</v>
      </c>
      <c r="AA78">
        <f>BAWANA!X78+BAWANA!Y78</f>
        <v>23.2</v>
      </c>
      <c r="AB78">
        <f>BAWANA!AE78+BAWANA!AF78</f>
        <v>23.2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248.22000000000003</v>
      </c>
      <c r="E79">
        <f>BAWANA!AM79</f>
        <v>0</v>
      </c>
      <c r="F79">
        <f t="shared" si="11"/>
        <v>256</v>
      </c>
      <c r="G79">
        <f t="shared" si="12"/>
        <v>248.22000000000003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248.22000000000003</v>
      </c>
      <c r="O79" s="112">
        <f t="shared" si="8"/>
        <v>0</v>
      </c>
      <c r="P79">
        <v>99.61</v>
      </c>
      <c r="Q79">
        <v>55</v>
      </c>
      <c r="R79">
        <v>5</v>
      </c>
      <c r="S79">
        <v>19</v>
      </c>
      <c r="T79">
        <v>69.61</v>
      </c>
      <c r="U79" s="114">
        <f t="shared" si="9"/>
        <v>248.22000000000003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248.22000000000003</v>
      </c>
      <c r="E80">
        <f>BAWANA!AM80</f>
        <v>0</v>
      </c>
      <c r="F80">
        <f t="shared" si="11"/>
        <v>256</v>
      </c>
      <c r="G80">
        <f t="shared" si="12"/>
        <v>248.22000000000003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248.22000000000003</v>
      </c>
      <c r="O80" s="112">
        <f t="shared" si="8"/>
        <v>0</v>
      </c>
      <c r="P80">
        <v>99.61</v>
      </c>
      <c r="Q80">
        <v>55</v>
      </c>
      <c r="R80">
        <v>5</v>
      </c>
      <c r="S80">
        <v>19</v>
      </c>
      <c r="T80">
        <v>69.61</v>
      </c>
      <c r="U80" s="114">
        <f t="shared" si="9"/>
        <v>248.22000000000003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246.46</v>
      </c>
      <c r="E81">
        <f>BAWANA!AM81</f>
        <v>0</v>
      </c>
      <c r="F81">
        <f t="shared" si="11"/>
        <v>256</v>
      </c>
      <c r="G81">
        <f t="shared" si="12"/>
        <v>246.46</v>
      </c>
      <c r="H81" s="112"/>
      <c r="I81">
        <f>BRPL_EOD!AI81+BRPL_EOD!AJ81</f>
        <v>98.9</v>
      </c>
      <c r="J81">
        <f>BYPL_EOD!AI81+BYPL_EOD!AJ81</f>
        <v>54.61</v>
      </c>
      <c r="K81">
        <f>MES_EOD!AI81+MES_EOD!AJ81</f>
        <v>4.96</v>
      </c>
      <c r="L81">
        <f>NDMC_EOD!AI81+NDMC_EOD!AJ81</f>
        <v>18.87</v>
      </c>
      <c r="M81">
        <f>TPDDL_EOD!AI81+TPDDL_EOD!AJ81</f>
        <v>69.11</v>
      </c>
      <c r="N81">
        <f t="shared" si="7"/>
        <v>246.45</v>
      </c>
      <c r="O81" s="112">
        <f t="shared" si="8"/>
        <v>1.0000000000019327E-2</v>
      </c>
      <c r="P81">
        <v>98.904012984378184</v>
      </c>
      <c r="Q81">
        <v>54.612215865287084</v>
      </c>
      <c r="R81">
        <v>4.9602012578616357</v>
      </c>
      <c r="S81">
        <v>18.870765672550217</v>
      </c>
      <c r="T81">
        <v>69.112804219922907</v>
      </c>
      <c r="U81" s="114">
        <f t="shared" si="9"/>
        <v>246.46</v>
      </c>
      <c r="V81" s="112">
        <f t="shared" si="10"/>
        <v>0</v>
      </c>
      <c r="Y81">
        <f>BAWANA!AW81+BAWANA!AX81</f>
        <v>31.77</v>
      </c>
      <c r="Z81">
        <f>BAWANA!BD81+BAWANA!BE81</f>
        <v>31.77</v>
      </c>
      <c r="AA81">
        <f>BAWANA!X81+BAWANA!Y81</f>
        <v>31.77</v>
      </c>
      <c r="AB81">
        <f>BAWANA!AE81+BAWANA!AF81</f>
        <v>31.77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246.46</v>
      </c>
      <c r="E82">
        <f>BAWANA!AM82</f>
        <v>0</v>
      </c>
      <c r="F82">
        <f t="shared" si="11"/>
        <v>256</v>
      </c>
      <c r="G82">
        <f t="shared" si="12"/>
        <v>246.46</v>
      </c>
      <c r="H82" s="112"/>
      <c r="I82">
        <f>BRPL_EOD!AI82+BRPL_EOD!AJ82</f>
        <v>98.9</v>
      </c>
      <c r="J82">
        <f>BYPL_EOD!AI82+BYPL_EOD!AJ82</f>
        <v>54.61</v>
      </c>
      <c r="K82">
        <f>MES_EOD!AI82+MES_EOD!AJ82</f>
        <v>4.96</v>
      </c>
      <c r="L82">
        <f>NDMC_EOD!AI82+NDMC_EOD!AJ82</f>
        <v>18.87</v>
      </c>
      <c r="M82">
        <f>TPDDL_EOD!AI82+TPDDL_EOD!AJ82</f>
        <v>69.11</v>
      </c>
      <c r="N82">
        <f t="shared" si="7"/>
        <v>246.45</v>
      </c>
      <c r="O82" s="112">
        <f t="shared" si="8"/>
        <v>1.0000000000019327E-2</v>
      </c>
      <c r="P82">
        <v>98.904012984378184</v>
      </c>
      <c r="Q82">
        <v>54.612215865287084</v>
      </c>
      <c r="R82">
        <v>4.9602012578616357</v>
      </c>
      <c r="S82">
        <v>18.870765672550217</v>
      </c>
      <c r="T82">
        <v>69.112804219922907</v>
      </c>
      <c r="U82" s="114">
        <f t="shared" si="9"/>
        <v>246.46</v>
      </c>
      <c r="V82" s="112">
        <f t="shared" si="10"/>
        <v>0</v>
      </c>
      <c r="Y82">
        <f>BAWANA!AW82+BAWANA!AX82</f>
        <v>31.77</v>
      </c>
      <c r="Z82">
        <f>BAWANA!BD82+BAWANA!BE82</f>
        <v>31.77</v>
      </c>
      <c r="AA82">
        <f>BAWANA!X82+BAWANA!Y82</f>
        <v>31.77</v>
      </c>
      <c r="AB82">
        <f>BAWANA!AE82+BAWANA!AF82</f>
        <v>31.77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248.22000000000003</v>
      </c>
      <c r="E83">
        <f>BAWANA!AM83</f>
        <v>0</v>
      </c>
      <c r="F83">
        <f t="shared" si="11"/>
        <v>256</v>
      </c>
      <c r="G83">
        <f t="shared" si="12"/>
        <v>248.22000000000003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248.22000000000003</v>
      </c>
      <c r="O83" s="112">
        <f t="shared" si="8"/>
        <v>0</v>
      </c>
      <c r="P83">
        <v>99.61</v>
      </c>
      <c r="Q83">
        <v>55</v>
      </c>
      <c r="R83">
        <v>5</v>
      </c>
      <c r="S83">
        <v>19</v>
      </c>
      <c r="T83">
        <v>69.61</v>
      </c>
      <c r="U83" s="114">
        <f t="shared" si="9"/>
        <v>248.22000000000003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248.22000000000003</v>
      </c>
      <c r="E84">
        <f>BAWANA!AM84</f>
        <v>0</v>
      </c>
      <c r="F84">
        <f t="shared" si="11"/>
        <v>256</v>
      </c>
      <c r="G84">
        <f t="shared" si="12"/>
        <v>248.22000000000003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248.22000000000003</v>
      </c>
      <c r="O84" s="112">
        <f t="shared" si="8"/>
        <v>0</v>
      </c>
      <c r="P84">
        <v>99.61</v>
      </c>
      <c r="Q84">
        <v>55</v>
      </c>
      <c r="R84">
        <v>5</v>
      </c>
      <c r="S84">
        <v>19</v>
      </c>
      <c r="T84">
        <v>69.61</v>
      </c>
      <c r="U84" s="114">
        <f t="shared" si="9"/>
        <v>248.22000000000003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248.22000000000003</v>
      </c>
      <c r="E85">
        <f>BAWANA!AM85</f>
        <v>0</v>
      </c>
      <c r="F85">
        <f t="shared" si="11"/>
        <v>256</v>
      </c>
      <c r="G85">
        <f t="shared" si="12"/>
        <v>248.22000000000003</v>
      </c>
      <c r="H85" s="112"/>
      <c r="I85">
        <f>BRPL_EOD!AI85+BRPL_EOD!AJ85</f>
        <v>99.61</v>
      </c>
      <c r="J85">
        <f>BYPL_EOD!AI85+BYPL_EOD!AJ85</f>
        <v>55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248.22000000000003</v>
      </c>
      <c r="O85" s="112">
        <f t="shared" si="8"/>
        <v>0</v>
      </c>
      <c r="P85">
        <v>99.61</v>
      </c>
      <c r="Q85">
        <v>55</v>
      </c>
      <c r="R85">
        <v>5</v>
      </c>
      <c r="S85">
        <v>19</v>
      </c>
      <c r="T85">
        <v>69.61</v>
      </c>
      <c r="U85" s="114">
        <f t="shared" si="9"/>
        <v>248.22000000000003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248.22000000000003</v>
      </c>
      <c r="E86">
        <f>BAWANA!AM86</f>
        <v>0</v>
      </c>
      <c r="F86">
        <f t="shared" si="11"/>
        <v>256</v>
      </c>
      <c r="G86">
        <f t="shared" si="12"/>
        <v>248.22000000000003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248.22000000000003</v>
      </c>
      <c r="O86" s="112">
        <f t="shared" si="8"/>
        <v>0</v>
      </c>
      <c r="P86">
        <v>99.61</v>
      </c>
      <c r="Q86">
        <v>55</v>
      </c>
      <c r="R86">
        <v>5</v>
      </c>
      <c r="S86">
        <v>19</v>
      </c>
      <c r="T86">
        <v>69.61</v>
      </c>
      <c r="U86" s="114">
        <f t="shared" si="9"/>
        <v>248.22000000000003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248.22000000000003</v>
      </c>
      <c r="E87">
        <f>BAWANA!AM87</f>
        <v>0</v>
      </c>
      <c r="F87">
        <f t="shared" si="11"/>
        <v>256</v>
      </c>
      <c r="G87">
        <f t="shared" si="12"/>
        <v>248.22000000000003</v>
      </c>
      <c r="H87" s="112"/>
      <c r="I87">
        <f>BRPL_EOD!AI87+BRPL_EOD!AJ87</f>
        <v>99.61</v>
      </c>
      <c r="J87">
        <f>BYPL_EOD!AI87+BYPL_EOD!AJ87</f>
        <v>55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248.22000000000003</v>
      </c>
      <c r="O87" s="112">
        <f t="shared" si="8"/>
        <v>0</v>
      </c>
      <c r="P87">
        <v>99.61</v>
      </c>
      <c r="Q87">
        <v>55</v>
      </c>
      <c r="R87">
        <v>5</v>
      </c>
      <c r="S87">
        <v>19</v>
      </c>
      <c r="T87">
        <v>69.61</v>
      </c>
      <c r="U87" s="114">
        <f t="shared" si="9"/>
        <v>248.22000000000003</v>
      </c>
      <c r="V87" s="112">
        <f t="shared" si="10"/>
        <v>0</v>
      </c>
      <c r="Y87">
        <f>BAWANA!AW87+BAWANA!AX87</f>
        <v>10.89</v>
      </c>
      <c r="Z87">
        <f>BAWANA!BD87+BAWANA!BE87</f>
        <v>10.89</v>
      </c>
      <c r="AA87">
        <f>BAWANA!X87+BAWANA!Y87</f>
        <v>10.89</v>
      </c>
      <c r="AB87">
        <f>BAWANA!AE87+BAWANA!AF87</f>
        <v>10.89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248.22000000000003</v>
      </c>
      <c r="E88">
        <f>BAWANA!AM88</f>
        <v>0</v>
      </c>
      <c r="F88">
        <f t="shared" si="11"/>
        <v>256</v>
      </c>
      <c r="G88">
        <f t="shared" si="12"/>
        <v>248.22000000000003</v>
      </c>
      <c r="H88" s="112"/>
      <c r="I88">
        <f>BRPL_EOD!AI88+BRPL_EOD!AJ88</f>
        <v>99.61</v>
      </c>
      <c r="J88">
        <f>BYPL_EOD!AI88+BYPL_EOD!AJ88</f>
        <v>55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248.22000000000003</v>
      </c>
      <c r="O88" s="112">
        <f t="shared" si="8"/>
        <v>0</v>
      </c>
      <c r="P88">
        <v>99.61</v>
      </c>
      <c r="Q88">
        <v>55</v>
      </c>
      <c r="R88">
        <v>5</v>
      </c>
      <c r="S88">
        <v>19</v>
      </c>
      <c r="T88">
        <v>69.61</v>
      </c>
      <c r="U88" s="114">
        <f t="shared" si="9"/>
        <v>248.22000000000003</v>
      </c>
      <c r="V88" s="112">
        <f t="shared" si="10"/>
        <v>0</v>
      </c>
      <c r="Y88">
        <f>BAWANA!AW88+BAWANA!AX88</f>
        <v>10.89</v>
      </c>
      <c r="Z88">
        <f>BAWANA!BD88+BAWANA!BE88</f>
        <v>10.89</v>
      </c>
      <c r="AA88">
        <f>BAWANA!X88+BAWANA!Y88</f>
        <v>10.89</v>
      </c>
      <c r="AB88">
        <f>BAWANA!AE88+BAWANA!AF88</f>
        <v>10.89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223.60000000000002</v>
      </c>
      <c r="E89">
        <f>BAWANA!AM89</f>
        <v>0</v>
      </c>
      <c r="F89">
        <f t="shared" si="11"/>
        <v>256</v>
      </c>
      <c r="G89">
        <f t="shared" si="12"/>
        <v>223.60000000000002</v>
      </c>
      <c r="H89" s="112"/>
      <c r="I89">
        <f>BRPL_EOD!AI89+BRPL_EOD!AJ89</f>
        <v>75</v>
      </c>
      <c r="J89">
        <f>BYPL_EOD!AI89+BYPL_EOD!AJ89</f>
        <v>55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223.61</v>
      </c>
      <c r="O89" s="112">
        <f t="shared" si="8"/>
        <v>-9.9999999999909051E-3</v>
      </c>
      <c r="P89">
        <v>74.99664594606682</v>
      </c>
      <c r="Q89">
        <v>54.997540360449001</v>
      </c>
      <c r="R89">
        <v>4.9997763964044548</v>
      </c>
      <c r="S89">
        <v>18.999150306336926</v>
      </c>
      <c r="T89">
        <v>69.606886990742808</v>
      </c>
      <c r="U89" s="114">
        <f t="shared" si="9"/>
        <v>223.60000000000002</v>
      </c>
      <c r="V89" s="112">
        <f t="shared" si="10"/>
        <v>0</v>
      </c>
      <c r="Y89">
        <f>BAWANA!AW89+BAWANA!AX89</f>
        <v>23.2</v>
      </c>
      <c r="Z89">
        <f>BAWANA!BD89+BAWANA!BE89</f>
        <v>23.2</v>
      </c>
      <c r="AA89">
        <f>BAWANA!X89+BAWANA!Y89</f>
        <v>23.2</v>
      </c>
      <c r="AB89">
        <f>BAWANA!AE89+BAWANA!AF89</f>
        <v>23.2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223.60000000000002</v>
      </c>
      <c r="E90">
        <f>BAWANA!AM90</f>
        <v>0</v>
      </c>
      <c r="F90">
        <f t="shared" si="11"/>
        <v>256</v>
      </c>
      <c r="G90">
        <f t="shared" si="12"/>
        <v>223.60000000000002</v>
      </c>
      <c r="H90" s="112"/>
      <c r="I90">
        <f>BRPL_EOD!AI90+BRPL_EOD!AJ90</f>
        <v>75</v>
      </c>
      <c r="J90">
        <f>BYPL_EOD!AI90+BYPL_EOD!AJ90</f>
        <v>55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223.61</v>
      </c>
      <c r="O90" s="112">
        <f t="shared" si="8"/>
        <v>-9.9999999999909051E-3</v>
      </c>
      <c r="P90">
        <v>74.99664594606682</v>
      </c>
      <c r="Q90">
        <v>54.997540360449001</v>
      </c>
      <c r="R90">
        <v>4.9997763964044548</v>
      </c>
      <c r="S90">
        <v>18.999150306336926</v>
      </c>
      <c r="T90">
        <v>69.606886990742808</v>
      </c>
      <c r="U90" s="114">
        <f t="shared" si="9"/>
        <v>223.60000000000002</v>
      </c>
      <c r="V90" s="112">
        <f t="shared" si="10"/>
        <v>0</v>
      </c>
      <c r="Y90">
        <f>BAWANA!AW90+BAWANA!AX90</f>
        <v>23.2</v>
      </c>
      <c r="Z90">
        <f>BAWANA!BD90+BAWANA!BE90</f>
        <v>23.2</v>
      </c>
      <c r="AA90">
        <f>BAWANA!X90+BAWANA!Y90</f>
        <v>23.2</v>
      </c>
      <c r="AB90">
        <f>BAWANA!AE90+BAWANA!AF90</f>
        <v>23.2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223.60000000000002</v>
      </c>
      <c r="E91">
        <f>BAWANA!AM91</f>
        <v>0</v>
      </c>
      <c r="F91">
        <f t="shared" si="11"/>
        <v>256</v>
      </c>
      <c r="G91">
        <f t="shared" si="12"/>
        <v>223.60000000000002</v>
      </c>
      <c r="H91" s="112"/>
      <c r="I91">
        <f>BRPL_EOD!AI91+BRPL_EOD!AJ91</f>
        <v>75</v>
      </c>
      <c r="J91">
        <f>BYPL_EOD!AI91+BYPL_EOD!AJ91</f>
        <v>55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223.61</v>
      </c>
      <c r="O91" s="112">
        <f t="shared" si="8"/>
        <v>-9.9999999999909051E-3</v>
      </c>
      <c r="P91">
        <v>74.99664594606682</v>
      </c>
      <c r="Q91">
        <v>54.997540360449001</v>
      </c>
      <c r="R91">
        <v>4.9997763964044548</v>
      </c>
      <c r="S91">
        <v>18.999150306336926</v>
      </c>
      <c r="T91">
        <v>69.606886990742808</v>
      </c>
      <c r="U91" s="114">
        <f t="shared" si="9"/>
        <v>223.60000000000002</v>
      </c>
      <c r="V91" s="112">
        <f t="shared" si="10"/>
        <v>0</v>
      </c>
      <c r="Y91">
        <f>BAWANA!AW91+BAWANA!AX91</f>
        <v>23.2</v>
      </c>
      <c r="Z91">
        <f>BAWANA!BD91+BAWANA!BE91</f>
        <v>23.2</v>
      </c>
      <c r="AA91">
        <f>BAWANA!X91+BAWANA!Y91</f>
        <v>23.2</v>
      </c>
      <c r="AB91">
        <f>BAWANA!AE91+BAWANA!AF91</f>
        <v>23.2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223.60000000000002</v>
      </c>
      <c r="E92">
        <f>BAWANA!AM92</f>
        <v>0</v>
      </c>
      <c r="F92">
        <f t="shared" si="11"/>
        <v>256</v>
      </c>
      <c r="G92">
        <f t="shared" si="12"/>
        <v>223.60000000000002</v>
      </c>
      <c r="H92" s="112"/>
      <c r="I92">
        <f>BRPL_EOD!AI92+BRPL_EOD!AJ92</f>
        <v>75</v>
      </c>
      <c r="J92">
        <f>BYPL_EOD!AI92+BYPL_EOD!AJ92</f>
        <v>55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223.61</v>
      </c>
      <c r="O92" s="112">
        <f t="shared" si="8"/>
        <v>-9.9999999999909051E-3</v>
      </c>
      <c r="P92">
        <v>74.99664594606682</v>
      </c>
      <c r="Q92">
        <v>54.997540360449001</v>
      </c>
      <c r="R92">
        <v>4.9997763964044548</v>
      </c>
      <c r="S92">
        <v>18.999150306336926</v>
      </c>
      <c r="T92">
        <v>69.606886990742808</v>
      </c>
      <c r="U92" s="114">
        <f t="shared" si="9"/>
        <v>223.60000000000002</v>
      </c>
      <c r="V92" s="112">
        <f t="shared" si="10"/>
        <v>0</v>
      </c>
      <c r="Y92">
        <f>BAWANA!AW92+BAWANA!AX92</f>
        <v>23.2</v>
      </c>
      <c r="Z92">
        <f>BAWANA!BD92+BAWANA!BE92</f>
        <v>23.2</v>
      </c>
      <c r="AA92">
        <f>BAWANA!X92+BAWANA!Y92</f>
        <v>23.2</v>
      </c>
      <c r="AB92">
        <f>BAWANA!AE92+BAWANA!AF92</f>
        <v>23.2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223.60000000000002</v>
      </c>
      <c r="E93">
        <f>BAWANA!AM93</f>
        <v>0</v>
      </c>
      <c r="F93">
        <f t="shared" si="11"/>
        <v>256</v>
      </c>
      <c r="G93">
        <f t="shared" si="12"/>
        <v>223.60000000000002</v>
      </c>
      <c r="H93" s="112"/>
      <c r="I93">
        <f>BRPL_EOD!AI93+BRPL_EOD!AJ93</f>
        <v>75</v>
      </c>
      <c r="J93">
        <f>BYPL_EOD!AI93+BYPL_EOD!AJ93</f>
        <v>55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223.61</v>
      </c>
      <c r="O93" s="112">
        <f t="shared" si="8"/>
        <v>-9.9999999999909051E-3</v>
      </c>
      <c r="P93">
        <v>74.99664594606682</v>
      </c>
      <c r="Q93">
        <v>54.997540360449001</v>
      </c>
      <c r="R93">
        <v>4.9997763964044548</v>
      </c>
      <c r="S93">
        <v>18.999150306336926</v>
      </c>
      <c r="T93">
        <v>69.606886990742808</v>
      </c>
      <c r="U93" s="114">
        <f t="shared" si="9"/>
        <v>223.60000000000002</v>
      </c>
      <c r="V93" s="112">
        <f t="shared" si="10"/>
        <v>0</v>
      </c>
      <c r="Y93">
        <f>BAWANA!AW93+BAWANA!AX93</f>
        <v>23.2</v>
      </c>
      <c r="Z93">
        <f>BAWANA!BD93+BAWANA!BE93</f>
        <v>23.2</v>
      </c>
      <c r="AA93">
        <f>BAWANA!X93+BAWANA!Y93</f>
        <v>23.2</v>
      </c>
      <c r="AB93">
        <f>BAWANA!AE93+BAWANA!AF93</f>
        <v>23.2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223.60000000000002</v>
      </c>
      <c r="E94">
        <f>BAWANA!AM94</f>
        <v>0</v>
      </c>
      <c r="F94">
        <f t="shared" si="11"/>
        <v>256</v>
      </c>
      <c r="G94">
        <f t="shared" si="12"/>
        <v>223.60000000000002</v>
      </c>
      <c r="H94" s="112"/>
      <c r="I94">
        <f>BRPL_EOD!AI94+BRPL_EOD!AJ94</f>
        <v>75</v>
      </c>
      <c r="J94">
        <f>BYPL_EOD!AI94+BYPL_EOD!AJ94</f>
        <v>55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223.61</v>
      </c>
      <c r="O94" s="112">
        <f t="shared" si="8"/>
        <v>-9.9999999999909051E-3</v>
      </c>
      <c r="P94">
        <v>74.99664594606682</v>
      </c>
      <c r="Q94">
        <v>54.997540360449001</v>
      </c>
      <c r="R94">
        <v>4.9997763964044548</v>
      </c>
      <c r="S94">
        <v>18.999150306336926</v>
      </c>
      <c r="T94">
        <v>69.606886990742808</v>
      </c>
      <c r="U94" s="114">
        <f t="shared" si="9"/>
        <v>223.60000000000002</v>
      </c>
      <c r="V94" s="112">
        <f t="shared" si="10"/>
        <v>0</v>
      </c>
      <c r="Y94">
        <f>BAWANA!AW94+BAWANA!AX94</f>
        <v>23.2</v>
      </c>
      <c r="Z94">
        <f>BAWANA!BD94+BAWANA!BE94</f>
        <v>23.2</v>
      </c>
      <c r="AA94">
        <f>BAWANA!X94+BAWANA!Y94</f>
        <v>23.2</v>
      </c>
      <c r="AB94">
        <f>BAWANA!AE94+BAWANA!AF94</f>
        <v>23.2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223.60000000000002</v>
      </c>
      <c r="E95">
        <f>BAWANA!AM95</f>
        <v>0</v>
      </c>
      <c r="F95">
        <f t="shared" si="11"/>
        <v>256</v>
      </c>
      <c r="G95">
        <f t="shared" si="12"/>
        <v>223.60000000000002</v>
      </c>
      <c r="H95" s="112"/>
      <c r="I95">
        <f>BRPL_EOD!AI95+BRPL_EOD!AJ95</f>
        <v>75</v>
      </c>
      <c r="J95">
        <f>BYPL_EOD!AI95+BYPL_EOD!AJ95</f>
        <v>55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223.61</v>
      </c>
      <c r="O95" s="112">
        <f t="shared" si="8"/>
        <v>-9.9999999999909051E-3</v>
      </c>
      <c r="P95">
        <v>74.99664594606682</v>
      </c>
      <c r="Q95">
        <v>54.997540360449001</v>
      </c>
      <c r="R95">
        <v>4.9997763964044548</v>
      </c>
      <c r="S95">
        <v>18.999150306336926</v>
      </c>
      <c r="T95">
        <v>69.606886990742808</v>
      </c>
      <c r="U95" s="114">
        <f t="shared" si="9"/>
        <v>223.60000000000002</v>
      </c>
      <c r="V95" s="112">
        <f t="shared" si="10"/>
        <v>0</v>
      </c>
      <c r="Y95">
        <f>BAWANA!AW95+BAWANA!AX95</f>
        <v>23.2</v>
      </c>
      <c r="Z95">
        <f>BAWANA!BD95+BAWANA!BE95</f>
        <v>23.2</v>
      </c>
      <c r="AA95">
        <f>BAWANA!X95+BAWANA!Y95</f>
        <v>23.2</v>
      </c>
      <c r="AB95">
        <f>BAWANA!AE95+BAWANA!AF95</f>
        <v>23.2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223.60000000000002</v>
      </c>
      <c r="E96">
        <f>BAWANA!AM96</f>
        <v>0</v>
      </c>
      <c r="F96">
        <f t="shared" si="11"/>
        <v>256</v>
      </c>
      <c r="G96">
        <f t="shared" si="12"/>
        <v>223.60000000000002</v>
      </c>
      <c r="H96" s="112"/>
      <c r="I96">
        <f>BRPL_EOD!AI96+BRPL_EOD!AJ96</f>
        <v>75</v>
      </c>
      <c r="J96">
        <f>BYPL_EOD!AI96+BYPL_EOD!AJ96</f>
        <v>55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223.61</v>
      </c>
      <c r="O96" s="112">
        <f t="shared" si="8"/>
        <v>-9.9999999999909051E-3</v>
      </c>
      <c r="P96">
        <v>74.99664594606682</v>
      </c>
      <c r="Q96">
        <v>54.997540360449001</v>
      </c>
      <c r="R96">
        <v>4.9997763964044548</v>
      </c>
      <c r="S96">
        <v>18.999150306336926</v>
      </c>
      <c r="T96">
        <v>69.606886990742808</v>
      </c>
      <c r="U96" s="114">
        <f t="shared" si="9"/>
        <v>223.60000000000002</v>
      </c>
      <c r="V96" s="112">
        <f t="shared" si="10"/>
        <v>0</v>
      </c>
      <c r="Y96">
        <f>BAWANA!AW96+BAWANA!AX96</f>
        <v>23.2</v>
      </c>
      <c r="Z96">
        <f>BAWANA!BD96+BAWANA!BE96</f>
        <v>23.2</v>
      </c>
      <c r="AA96">
        <f>BAWANA!X96+BAWANA!Y96</f>
        <v>23.2</v>
      </c>
      <c r="AB96">
        <f>BAWANA!AE96+BAWANA!AF96</f>
        <v>23.2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223.60000000000002</v>
      </c>
      <c r="E97">
        <f>BAWANA!AM97</f>
        <v>0</v>
      </c>
      <c r="F97">
        <f t="shared" si="11"/>
        <v>256</v>
      </c>
      <c r="G97">
        <f t="shared" si="12"/>
        <v>223.60000000000002</v>
      </c>
      <c r="H97" s="112"/>
      <c r="I97">
        <f>BRPL_EOD!AI97+BRPL_EOD!AJ97</f>
        <v>75</v>
      </c>
      <c r="J97">
        <f>BYPL_EOD!AI97+BYPL_EOD!AJ97</f>
        <v>55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223.61</v>
      </c>
      <c r="O97" s="112">
        <f t="shared" si="8"/>
        <v>-9.9999999999909051E-3</v>
      </c>
      <c r="P97">
        <v>74.99664594606682</v>
      </c>
      <c r="Q97">
        <v>54.997540360449001</v>
      </c>
      <c r="R97">
        <v>4.9997763964044548</v>
      </c>
      <c r="S97">
        <v>18.999150306336926</v>
      </c>
      <c r="T97">
        <v>69.606886990742808</v>
      </c>
      <c r="U97" s="114">
        <f t="shared" si="9"/>
        <v>223.60000000000002</v>
      </c>
      <c r="V97" s="112">
        <f t="shared" si="10"/>
        <v>0</v>
      </c>
      <c r="Y97">
        <f>BAWANA!AW97+BAWANA!AX97</f>
        <v>23.2</v>
      </c>
      <c r="Z97">
        <f>BAWANA!BD97+BAWANA!BE97</f>
        <v>23.2</v>
      </c>
      <c r="AA97">
        <f>BAWANA!X97+BAWANA!Y97</f>
        <v>23.2</v>
      </c>
      <c r="AB97">
        <f>BAWANA!AE97+BAWANA!AF97</f>
        <v>23.2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223.60000000000002</v>
      </c>
      <c r="E98">
        <f>BAWANA!AM98</f>
        <v>0</v>
      </c>
      <c r="F98">
        <f t="shared" si="11"/>
        <v>256</v>
      </c>
      <c r="G98">
        <f t="shared" si="12"/>
        <v>223.60000000000002</v>
      </c>
      <c r="H98" s="112"/>
      <c r="I98">
        <f>BRPL_EOD!AI98+BRPL_EOD!AJ98</f>
        <v>75</v>
      </c>
      <c r="J98">
        <f>BYPL_EOD!AI98+BYPL_EOD!AJ98</f>
        <v>55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223.61</v>
      </c>
      <c r="O98" s="112">
        <f t="shared" si="8"/>
        <v>-9.9999999999909051E-3</v>
      </c>
      <c r="P98">
        <v>74.99664594606682</v>
      </c>
      <c r="Q98">
        <v>54.997540360449001</v>
      </c>
      <c r="R98">
        <v>4.9997763964044548</v>
      </c>
      <c r="S98">
        <v>18.999150306336926</v>
      </c>
      <c r="T98">
        <v>69.606886990742808</v>
      </c>
      <c r="U98" s="114">
        <f t="shared" si="9"/>
        <v>223.60000000000002</v>
      </c>
      <c r="V98" s="112">
        <f t="shared" si="10"/>
        <v>0</v>
      </c>
      <c r="Y98">
        <f>BAWANA!AW98+BAWANA!AX98</f>
        <v>23.2</v>
      </c>
      <c r="Z98">
        <f>BAWANA!BD98+BAWANA!BE98</f>
        <v>23.2</v>
      </c>
      <c r="AA98">
        <f>BAWANA!X98+BAWANA!Y98</f>
        <v>23.2</v>
      </c>
      <c r="AB98">
        <f>BAWANA!AE98+BAWANA!AF98</f>
        <v>23.2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5.2908999999999997</v>
      </c>
      <c r="E99" s="114">
        <f t="shared" si="14"/>
        <v>0</v>
      </c>
      <c r="F99" s="114">
        <f t="shared" si="14"/>
        <v>6.1440000000000001</v>
      </c>
      <c r="G99" s="114">
        <f t="shared" si="14"/>
        <v>5.2908999999999997</v>
      </c>
      <c r="H99" s="114"/>
      <c r="I99" s="114">
        <f t="shared" si="14"/>
        <v>2.003375000000001</v>
      </c>
      <c r="J99" s="114">
        <f t="shared" si="14"/>
        <v>1.1927449999999999</v>
      </c>
      <c r="K99" s="114">
        <f t="shared" si="14"/>
        <v>0.11997999999999999</v>
      </c>
      <c r="L99" s="114">
        <f t="shared" si="14"/>
        <v>0.46525000000000033</v>
      </c>
      <c r="M99" s="114">
        <f t="shared" si="14"/>
        <v>1.5094799999999984</v>
      </c>
      <c r="N99" s="114">
        <f t="shared" si="14"/>
        <v>5.2908300000000041</v>
      </c>
      <c r="O99" s="114">
        <f t="shared" si="14"/>
        <v>6.9999999999367904E-5</v>
      </c>
      <c r="P99" s="114">
        <f t="shared" si="14"/>
        <v>2.0034050813409796</v>
      </c>
      <c r="Q99" s="114">
        <f t="shared" si="14"/>
        <v>1.1927605251216875</v>
      </c>
      <c r="R99" s="114">
        <f t="shared" si="14"/>
        <v>0.11998164367544033</v>
      </c>
      <c r="S99" s="114">
        <f t="shared" si="14"/>
        <v>0.4652566776430469</v>
      </c>
      <c r="T99" s="114">
        <f t="shared" si="14"/>
        <v>1.5094960722188435</v>
      </c>
      <c r="U99" s="114">
        <f t="shared" si="14"/>
        <v>5.2908999999999997</v>
      </c>
      <c r="V99" s="114">
        <f t="shared" si="10"/>
        <v>0</v>
      </c>
      <c r="Y99" s="114">
        <f>SUM(Y3:Y98)/4000</f>
        <v>0.60421499999999961</v>
      </c>
      <c r="Z99" s="114">
        <f t="shared" ref="Z99:AD99" si="15">SUM(Z3:Z98)/4000</f>
        <v>0.62021499999999963</v>
      </c>
      <c r="AA99" s="114">
        <f t="shared" si="15"/>
        <v>0.60421499999999961</v>
      </c>
      <c r="AB99" s="114">
        <f t="shared" si="15"/>
        <v>0.62021499999999963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39.375</v>
      </c>
      <c r="E3">
        <v>0</v>
      </c>
      <c r="F3">
        <v>0</v>
      </c>
      <c r="G3">
        <v>65.16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59.0625</v>
      </c>
      <c r="O3">
        <v>123.66562500000001</v>
      </c>
      <c r="P3">
        <v>99</v>
      </c>
      <c r="Q3">
        <v>19.984999999999999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32.170999999999999</v>
      </c>
      <c r="X3">
        <v>147.515625</v>
      </c>
      <c r="Y3">
        <v>0</v>
      </c>
      <c r="Z3">
        <v>0</v>
      </c>
      <c r="AA3">
        <v>13.983000000000001</v>
      </c>
      <c r="AB3">
        <v>26.34008</v>
      </c>
      <c r="AC3">
        <v>9.6778399999999998</v>
      </c>
      <c r="AD3">
        <v>23.777999999999999</v>
      </c>
      <c r="AE3">
        <v>49.436556000000003</v>
      </c>
      <c r="AF3">
        <v>8.8740000000000006</v>
      </c>
      <c r="AG3">
        <v>39.195599999999999</v>
      </c>
      <c r="AH3">
        <v>70.172700000000006</v>
      </c>
      <c r="AI3">
        <v>0</v>
      </c>
      <c r="AJ3">
        <v>0</v>
      </c>
      <c r="AK3">
        <v>50.76</v>
      </c>
      <c r="AL3">
        <v>53.451999999999998</v>
      </c>
      <c r="AM3">
        <v>0</v>
      </c>
      <c r="AN3">
        <v>0.87997999999999998</v>
      </c>
      <c r="AO3">
        <v>23.52</v>
      </c>
      <c r="AP3">
        <v>13.3224</v>
      </c>
      <c r="AQ3">
        <v>45.36</v>
      </c>
      <c r="AR3">
        <v>48.576000000000001</v>
      </c>
      <c r="AS3">
        <v>32.284799999999997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3141.1374689999998</v>
      </c>
    </row>
    <row r="4" spans="1:121">
      <c r="A4" t="s">
        <v>46</v>
      </c>
      <c r="B4">
        <v>0</v>
      </c>
      <c r="C4">
        <v>0</v>
      </c>
      <c r="D4">
        <v>39.375</v>
      </c>
      <c r="E4">
        <v>0</v>
      </c>
      <c r="F4">
        <v>0</v>
      </c>
      <c r="G4">
        <v>65.16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59.0625</v>
      </c>
      <c r="O4">
        <v>123.66562500000001</v>
      </c>
      <c r="P4">
        <v>99</v>
      </c>
      <c r="Q4">
        <v>19.984999999999999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32.170999999999999</v>
      </c>
      <c r="X4">
        <v>147.515625</v>
      </c>
      <c r="Y4">
        <v>0</v>
      </c>
      <c r="Z4">
        <v>0</v>
      </c>
      <c r="AA4">
        <v>13.983000000000001</v>
      </c>
      <c r="AB4">
        <v>26.34008</v>
      </c>
      <c r="AC4">
        <v>9.6778399999999998</v>
      </c>
      <c r="AD4">
        <v>23.777999999999999</v>
      </c>
      <c r="AE4">
        <v>49.436556000000003</v>
      </c>
      <c r="AF4">
        <v>8.8740000000000006</v>
      </c>
      <c r="AG4">
        <v>39.195599999999999</v>
      </c>
      <c r="AH4">
        <v>70.172700000000006</v>
      </c>
      <c r="AI4">
        <v>0</v>
      </c>
      <c r="AJ4">
        <v>0</v>
      </c>
      <c r="AK4">
        <v>50.76</v>
      </c>
      <c r="AL4">
        <v>53.451999999999998</v>
      </c>
      <c r="AM4">
        <v>0</v>
      </c>
      <c r="AN4">
        <v>0.87997999999999998</v>
      </c>
      <c r="AO4">
        <v>23.52</v>
      </c>
      <c r="AP4">
        <v>13.3224</v>
      </c>
      <c r="AQ4">
        <v>45.36</v>
      </c>
      <c r="AR4">
        <v>48.576000000000001</v>
      </c>
      <c r="AS4">
        <v>32.284799999999997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3141.1374689999998</v>
      </c>
    </row>
    <row r="5" spans="1:121">
      <c r="A5" t="s">
        <v>47</v>
      </c>
      <c r="B5">
        <v>0</v>
      </c>
      <c r="C5">
        <v>0</v>
      </c>
      <c r="D5">
        <v>39.375</v>
      </c>
      <c r="E5">
        <v>0</v>
      </c>
      <c r="F5">
        <v>0</v>
      </c>
      <c r="G5">
        <v>65.16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59.0625</v>
      </c>
      <c r="O5">
        <v>123.66562500000001</v>
      </c>
      <c r="P5">
        <v>99</v>
      </c>
      <c r="Q5">
        <v>19.984999999999999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33.991999999999997</v>
      </c>
      <c r="X5">
        <v>147.515625</v>
      </c>
      <c r="Y5">
        <v>0</v>
      </c>
      <c r="Z5">
        <v>0</v>
      </c>
      <c r="AA5">
        <v>13.983000000000001</v>
      </c>
      <c r="AB5">
        <v>26.34008</v>
      </c>
      <c r="AC5">
        <v>9.6778399999999998</v>
      </c>
      <c r="AD5">
        <v>23.777999999999999</v>
      </c>
      <c r="AE5">
        <v>49.436556000000003</v>
      </c>
      <c r="AF5">
        <v>8.8740000000000006</v>
      </c>
      <c r="AG5">
        <v>39.195599999999999</v>
      </c>
      <c r="AH5">
        <v>70.172700000000006</v>
      </c>
      <c r="AI5">
        <v>0</v>
      </c>
      <c r="AJ5">
        <v>0</v>
      </c>
      <c r="AK5">
        <v>50.76</v>
      </c>
      <c r="AL5">
        <v>53.451999999999998</v>
      </c>
      <c r="AM5">
        <v>0</v>
      </c>
      <c r="AN5">
        <v>0.87997999999999998</v>
      </c>
      <c r="AO5">
        <v>23.52</v>
      </c>
      <c r="AP5">
        <v>13.3224</v>
      </c>
      <c r="AQ5">
        <v>30.24</v>
      </c>
      <c r="AR5">
        <v>11.04</v>
      </c>
      <c r="AS5">
        <v>32.284799999999997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76.87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3090.3024690000002</v>
      </c>
    </row>
    <row r="6" spans="1:121">
      <c r="A6" t="s">
        <v>48</v>
      </c>
      <c r="B6">
        <v>0</v>
      </c>
      <c r="C6">
        <v>0</v>
      </c>
      <c r="D6">
        <v>39.375</v>
      </c>
      <c r="E6">
        <v>0</v>
      </c>
      <c r="F6">
        <v>0</v>
      </c>
      <c r="G6">
        <v>65.16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59.0625</v>
      </c>
      <c r="O6">
        <v>123.66562500000001</v>
      </c>
      <c r="P6">
        <v>99</v>
      </c>
      <c r="Q6">
        <v>19.984999999999999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33.991999999999997</v>
      </c>
      <c r="X6">
        <v>147.515625</v>
      </c>
      <c r="Y6">
        <v>0</v>
      </c>
      <c r="Z6">
        <v>0</v>
      </c>
      <c r="AA6">
        <v>13.983000000000001</v>
      </c>
      <c r="AB6">
        <v>26.34008</v>
      </c>
      <c r="AC6">
        <v>9.6778399999999998</v>
      </c>
      <c r="AD6">
        <v>23.777999999999999</v>
      </c>
      <c r="AE6">
        <v>49.436556000000003</v>
      </c>
      <c r="AF6">
        <v>8.8740000000000006</v>
      </c>
      <c r="AG6">
        <v>39.195599999999999</v>
      </c>
      <c r="AH6">
        <v>70.172700000000006</v>
      </c>
      <c r="AI6">
        <v>0</v>
      </c>
      <c r="AJ6">
        <v>0</v>
      </c>
      <c r="AK6">
        <v>50.76</v>
      </c>
      <c r="AL6">
        <v>53.451999999999998</v>
      </c>
      <c r="AM6">
        <v>0</v>
      </c>
      <c r="AN6">
        <v>0.87997999999999998</v>
      </c>
      <c r="AO6">
        <v>23.52</v>
      </c>
      <c r="AP6">
        <v>13.3224</v>
      </c>
      <c r="AQ6">
        <v>30.24</v>
      </c>
      <c r="AR6">
        <v>11.04</v>
      </c>
      <c r="AS6">
        <v>32.284799999999997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3090.3024690000002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59.0625</v>
      </c>
      <c r="O7">
        <v>123.66562500000001</v>
      </c>
      <c r="P7">
        <v>99</v>
      </c>
      <c r="Q7">
        <v>19.984999999999999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35.206000000000003</v>
      </c>
      <c r="X7">
        <v>147.515625</v>
      </c>
      <c r="Y7">
        <v>0</v>
      </c>
      <c r="Z7">
        <v>0</v>
      </c>
      <c r="AA7">
        <v>9.1639999999999997</v>
      </c>
      <c r="AB7">
        <v>26.34008</v>
      </c>
      <c r="AC7">
        <v>9.6778399999999998</v>
      </c>
      <c r="AD7">
        <v>23.777999999999999</v>
      </c>
      <c r="AE7">
        <v>49.436556000000003</v>
      </c>
      <c r="AF7">
        <v>8.8740000000000006</v>
      </c>
      <c r="AG7">
        <v>39.195599999999999</v>
      </c>
      <c r="AH7">
        <v>70.172700000000006</v>
      </c>
      <c r="AI7">
        <v>0</v>
      </c>
      <c r="AJ7">
        <v>0</v>
      </c>
      <c r="AK7">
        <v>50.76</v>
      </c>
      <c r="AL7">
        <v>53.451999999999998</v>
      </c>
      <c r="AM7">
        <v>0</v>
      </c>
      <c r="AN7">
        <v>0.87997999999999998</v>
      </c>
      <c r="AO7">
        <v>23.52</v>
      </c>
      <c r="AP7">
        <v>13.3224</v>
      </c>
      <c r="AQ7">
        <v>15.12</v>
      </c>
      <c r="AR7">
        <v>13.247999999999999</v>
      </c>
      <c r="AS7">
        <v>32.284799999999997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3074.3104690000005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59.0625</v>
      </c>
      <c r="O8">
        <v>123.66562500000001</v>
      </c>
      <c r="P8">
        <v>99</v>
      </c>
      <c r="Q8">
        <v>19.984999999999999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35.206000000000003</v>
      </c>
      <c r="X8">
        <v>147.515625</v>
      </c>
      <c r="Y8">
        <v>0</v>
      </c>
      <c r="Z8">
        <v>0</v>
      </c>
      <c r="AA8">
        <v>9.1639999999999997</v>
      </c>
      <c r="AB8">
        <v>26.34008</v>
      </c>
      <c r="AC8">
        <v>9.6778399999999998</v>
      </c>
      <c r="AD8">
        <v>23.777999999999999</v>
      </c>
      <c r="AE8">
        <v>49.436556000000003</v>
      </c>
      <c r="AF8">
        <v>8.8740000000000006</v>
      </c>
      <c r="AG8">
        <v>39.195599999999999</v>
      </c>
      <c r="AH8">
        <v>70.172700000000006</v>
      </c>
      <c r="AI8">
        <v>0</v>
      </c>
      <c r="AJ8">
        <v>0</v>
      </c>
      <c r="AK8">
        <v>50.76</v>
      </c>
      <c r="AL8">
        <v>53.451999999999998</v>
      </c>
      <c r="AM8">
        <v>0</v>
      </c>
      <c r="AN8">
        <v>0.87997999999999998</v>
      </c>
      <c r="AO8">
        <v>23.52</v>
      </c>
      <c r="AP8">
        <v>13.3224</v>
      </c>
      <c r="AQ8">
        <v>15.12</v>
      </c>
      <c r="AR8">
        <v>13.247999999999999</v>
      </c>
      <c r="AS8">
        <v>32.284799999999997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3074.3104690000005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59.0625</v>
      </c>
      <c r="O9">
        <v>123.66562500000001</v>
      </c>
      <c r="P9">
        <v>99</v>
      </c>
      <c r="Q9">
        <v>19.984999999999999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35.206000000000003</v>
      </c>
      <c r="X9">
        <v>147.515625</v>
      </c>
      <c r="Y9">
        <v>0</v>
      </c>
      <c r="Z9">
        <v>0</v>
      </c>
      <c r="AA9">
        <v>9.1639999999999997</v>
      </c>
      <c r="AB9">
        <v>26.34008</v>
      </c>
      <c r="AC9">
        <v>9.6778399999999998</v>
      </c>
      <c r="AD9">
        <v>23.777999999999999</v>
      </c>
      <c r="AE9">
        <v>49.436556000000003</v>
      </c>
      <c r="AF9">
        <v>8.8740000000000006</v>
      </c>
      <c r="AG9">
        <v>39.195599999999999</v>
      </c>
      <c r="AH9">
        <v>70.172700000000006</v>
      </c>
      <c r="AI9">
        <v>0</v>
      </c>
      <c r="AJ9">
        <v>0</v>
      </c>
      <c r="AK9">
        <v>50.76</v>
      </c>
      <c r="AL9">
        <v>53.451999999999998</v>
      </c>
      <c r="AM9">
        <v>0</v>
      </c>
      <c r="AN9">
        <v>0.87997999999999998</v>
      </c>
      <c r="AO9">
        <v>23.52</v>
      </c>
      <c r="AP9">
        <v>13.3224</v>
      </c>
      <c r="AQ9">
        <v>0</v>
      </c>
      <c r="AR9">
        <v>13.247999999999999</v>
      </c>
      <c r="AS9">
        <v>13.452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3040.3576690000009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59.0625</v>
      </c>
      <c r="O10">
        <v>123.66562500000001</v>
      </c>
      <c r="P10">
        <v>99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35.206000000000003</v>
      </c>
      <c r="X10">
        <v>147.515625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23.777999999999999</v>
      </c>
      <c r="AE10">
        <v>49.436556000000003</v>
      </c>
      <c r="AF10">
        <v>8.8740000000000006</v>
      </c>
      <c r="AG10">
        <v>39.195599999999999</v>
      </c>
      <c r="AH10">
        <v>70.172700000000006</v>
      </c>
      <c r="AI10">
        <v>0</v>
      </c>
      <c r="AJ10">
        <v>0</v>
      </c>
      <c r="AK10">
        <v>50.76</v>
      </c>
      <c r="AL10">
        <v>53.451999999999998</v>
      </c>
      <c r="AM10">
        <v>0</v>
      </c>
      <c r="AN10">
        <v>0.87997999999999998</v>
      </c>
      <c r="AO10">
        <v>23.52</v>
      </c>
      <c r="AP10">
        <v>13.3224</v>
      </c>
      <c r="AQ10">
        <v>0</v>
      </c>
      <c r="AR10">
        <v>13.247999999999999</v>
      </c>
      <c r="AS10">
        <v>10.089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3027.8306689999999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59.0625</v>
      </c>
      <c r="O11">
        <v>123.66562500000001</v>
      </c>
      <c r="P11">
        <v>99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35.206000000000003</v>
      </c>
      <c r="X11">
        <v>147.515625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23.777999999999999</v>
      </c>
      <c r="AE11">
        <v>49.436556000000003</v>
      </c>
      <c r="AF11">
        <v>8.8740000000000006</v>
      </c>
      <c r="AG11">
        <v>39.195599999999999</v>
      </c>
      <c r="AH11">
        <v>70.172700000000006</v>
      </c>
      <c r="AI11">
        <v>0</v>
      </c>
      <c r="AJ11">
        <v>0</v>
      </c>
      <c r="AK11">
        <v>50.76</v>
      </c>
      <c r="AL11">
        <v>53.451999999999998</v>
      </c>
      <c r="AM11">
        <v>0</v>
      </c>
      <c r="AN11">
        <v>0.86085</v>
      </c>
      <c r="AO11">
        <v>23.52</v>
      </c>
      <c r="AP11">
        <v>13.3224</v>
      </c>
      <c r="AQ11">
        <v>0</v>
      </c>
      <c r="AR11">
        <v>13.247999999999999</v>
      </c>
      <c r="AS11">
        <v>10.089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3027.8115389999998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59.0625</v>
      </c>
      <c r="O12">
        <v>123.66562500000001</v>
      </c>
      <c r="P12">
        <v>99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35.206000000000003</v>
      </c>
      <c r="X12">
        <v>147.515625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23.777999999999999</v>
      </c>
      <c r="AE12">
        <v>49.436556000000003</v>
      </c>
      <c r="AF12">
        <v>8.8740000000000006</v>
      </c>
      <c r="AG12">
        <v>39.195599999999999</v>
      </c>
      <c r="AH12">
        <v>70.172700000000006</v>
      </c>
      <c r="AI12">
        <v>0</v>
      </c>
      <c r="AJ12">
        <v>0</v>
      </c>
      <c r="AK12">
        <v>50.76</v>
      </c>
      <c r="AL12">
        <v>63.91</v>
      </c>
      <c r="AM12">
        <v>0</v>
      </c>
      <c r="AN12">
        <v>0.86085</v>
      </c>
      <c r="AO12">
        <v>23.52</v>
      </c>
      <c r="AP12">
        <v>13.3224</v>
      </c>
      <c r="AQ12">
        <v>0</v>
      </c>
      <c r="AR12">
        <v>13.247999999999999</v>
      </c>
      <c r="AS12">
        <v>10.089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3038.2695389999999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59.0625</v>
      </c>
      <c r="O13">
        <v>123.66562500000001</v>
      </c>
      <c r="P13">
        <v>99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35.206000000000003</v>
      </c>
      <c r="X13">
        <v>147.515625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23.777999999999999</v>
      </c>
      <c r="AE13">
        <v>49.436556000000003</v>
      </c>
      <c r="AF13">
        <v>8.8740000000000006</v>
      </c>
      <c r="AG13">
        <v>39.195599999999999</v>
      </c>
      <c r="AH13">
        <v>70.172700000000006</v>
      </c>
      <c r="AI13">
        <v>0</v>
      </c>
      <c r="AJ13">
        <v>0</v>
      </c>
      <c r="AK13">
        <v>50.76</v>
      </c>
      <c r="AL13">
        <v>85.988</v>
      </c>
      <c r="AM13">
        <v>0</v>
      </c>
      <c r="AN13">
        <v>0.86085</v>
      </c>
      <c r="AO13">
        <v>23.52</v>
      </c>
      <c r="AP13">
        <v>13.3224</v>
      </c>
      <c r="AQ13">
        <v>0</v>
      </c>
      <c r="AR13">
        <v>13.247999999999999</v>
      </c>
      <c r="AS13">
        <v>10.089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3060.3475389999999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59.0625</v>
      </c>
      <c r="O14">
        <v>123.66562500000001</v>
      </c>
      <c r="P14">
        <v>99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35.206000000000003</v>
      </c>
      <c r="X14">
        <v>147.515625</v>
      </c>
      <c r="Y14">
        <v>0</v>
      </c>
      <c r="Z14">
        <v>0</v>
      </c>
      <c r="AA14">
        <v>0</v>
      </c>
      <c r="AB14">
        <v>18.661999999999999</v>
      </c>
      <c r="AC14">
        <v>9.6778399999999998</v>
      </c>
      <c r="AD14">
        <v>23.777999999999999</v>
      </c>
      <c r="AE14">
        <v>49.436556000000003</v>
      </c>
      <c r="AF14">
        <v>8.8740000000000006</v>
      </c>
      <c r="AG14">
        <v>39.195599999999999</v>
      </c>
      <c r="AH14">
        <v>70.172700000000006</v>
      </c>
      <c r="AI14">
        <v>0</v>
      </c>
      <c r="AJ14">
        <v>0</v>
      </c>
      <c r="AK14">
        <v>50.76</v>
      </c>
      <c r="AL14">
        <v>85.988</v>
      </c>
      <c r="AM14">
        <v>0</v>
      </c>
      <c r="AN14">
        <v>0.86085</v>
      </c>
      <c r="AO14">
        <v>23.52</v>
      </c>
      <c r="AP14">
        <v>13.3224</v>
      </c>
      <c r="AQ14">
        <v>0</v>
      </c>
      <c r="AR14">
        <v>13.247999999999999</v>
      </c>
      <c r="AS14">
        <v>10.089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3052.6694589999997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59.0625</v>
      </c>
      <c r="O15">
        <v>123.66562500000001</v>
      </c>
      <c r="P15">
        <v>99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35.206000000000003</v>
      </c>
      <c r="X15">
        <v>147.515625</v>
      </c>
      <c r="Y15">
        <v>0</v>
      </c>
      <c r="Z15">
        <v>6.5208000000000004</v>
      </c>
      <c r="AA15">
        <v>0</v>
      </c>
      <c r="AB15">
        <v>18.661999999999999</v>
      </c>
      <c r="AC15">
        <v>9.6778399999999998</v>
      </c>
      <c r="AD15">
        <v>23.777999999999999</v>
      </c>
      <c r="AE15">
        <v>49.436556000000003</v>
      </c>
      <c r="AF15">
        <v>8.8740000000000006</v>
      </c>
      <c r="AG15">
        <v>39.195599999999999</v>
      </c>
      <c r="AH15">
        <v>70.172700000000006</v>
      </c>
      <c r="AI15">
        <v>0</v>
      </c>
      <c r="AJ15">
        <v>0</v>
      </c>
      <c r="AK15">
        <v>51.013800000000003</v>
      </c>
      <c r="AL15">
        <v>85.988</v>
      </c>
      <c r="AM15">
        <v>0</v>
      </c>
      <c r="AN15">
        <v>0.86085</v>
      </c>
      <c r="AO15">
        <v>23.52</v>
      </c>
      <c r="AP15">
        <v>12.169499999999999</v>
      </c>
      <c r="AQ15">
        <v>0</v>
      </c>
      <c r="AR15">
        <v>48.576000000000001</v>
      </c>
      <c r="AS15">
        <v>10.089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3093.6191589999994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59.0625</v>
      </c>
      <c r="O16">
        <v>123.66562500000001</v>
      </c>
      <c r="P16">
        <v>99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35.206000000000003</v>
      </c>
      <c r="X16">
        <v>147.515625</v>
      </c>
      <c r="Y16">
        <v>0</v>
      </c>
      <c r="Z16">
        <v>6.5208000000000004</v>
      </c>
      <c r="AA16">
        <v>0</v>
      </c>
      <c r="AB16">
        <v>18.661999999999999</v>
      </c>
      <c r="AC16">
        <v>9.6778399999999998</v>
      </c>
      <c r="AD16">
        <v>23.777999999999999</v>
      </c>
      <c r="AE16">
        <v>49.436556000000003</v>
      </c>
      <c r="AF16">
        <v>8.8740000000000006</v>
      </c>
      <c r="AG16">
        <v>39.195599999999999</v>
      </c>
      <c r="AH16">
        <v>70.172700000000006</v>
      </c>
      <c r="AI16">
        <v>0</v>
      </c>
      <c r="AJ16">
        <v>0</v>
      </c>
      <c r="AK16">
        <v>51.013800000000003</v>
      </c>
      <c r="AL16">
        <v>85.988</v>
      </c>
      <c r="AM16">
        <v>0</v>
      </c>
      <c r="AN16">
        <v>0.86085</v>
      </c>
      <c r="AO16">
        <v>23.52</v>
      </c>
      <c r="AP16">
        <v>12.169499999999999</v>
      </c>
      <c r="AQ16">
        <v>0</v>
      </c>
      <c r="AR16">
        <v>48.576000000000001</v>
      </c>
      <c r="AS16">
        <v>10.089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3093.6191589999994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59.0625</v>
      </c>
      <c r="O17">
        <v>123.66562500000001</v>
      </c>
      <c r="P17">
        <v>99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36.42</v>
      </c>
      <c r="X17">
        <v>147.515625</v>
      </c>
      <c r="Y17">
        <v>0</v>
      </c>
      <c r="Z17">
        <v>6.5208000000000004</v>
      </c>
      <c r="AA17">
        <v>0</v>
      </c>
      <c r="AB17">
        <v>18.661999999999999</v>
      </c>
      <c r="AC17">
        <v>9.6778399999999998</v>
      </c>
      <c r="AD17">
        <v>23.777999999999999</v>
      </c>
      <c r="AE17">
        <v>49.436556000000003</v>
      </c>
      <c r="AF17">
        <v>8.8740000000000006</v>
      </c>
      <c r="AG17">
        <v>39.195599999999999</v>
      </c>
      <c r="AH17">
        <v>70.172700000000006</v>
      </c>
      <c r="AI17">
        <v>0</v>
      </c>
      <c r="AJ17">
        <v>0</v>
      </c>
      <c r="AK17">
        <v>51.013800000000003</v>
      </c>
      <c r="AL17">
        <v>85.988</v>
      </c>
      <c r="AM17">
        <v>0</v>
      </c>
      <c r="AN17">
        <v>0.86085</v>
      </c>
      <c r="AO17">
        <v>23.52</v>
      </c>
      <c r="AP17">
        <v>12.169499999999999</v>
      </c>
      <c r="AQ17">
        <v>0</v>
      </c>
      <c r="AR17">
        <v>11.04</v>
      </c>
      <c r="AS17">
        <v>10.089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3057.2971589999993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59.0625</v>
      </c>
      <c r="O18">
        <v>123.66562500000001</v>
      </c>
      <c r="P18">
        <v>99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36.42</v>
      </c>
      <c r="X18">
        <v>147.515625</v>
      </c>
      <c r="Y18">
        <v>0</v>
      </c>
      <c r="Z18">
        <v>6.5208000000000004</v>
      </c>
      <c r="AA18">
        <v>0</v>
      </c>
      <c r="AB18">
        <v>18.661999999999999</v>
      </c>
      <c r="AC18">
        <v>9.6778399999999998</v>
      </c>
      <c r="AD18">
        <v>23.777999999999999</v>
      </c>
      <c r="AE18">
        <v>49.436556000000003</v>
      </c>
      <c r="AF18">
        <v>8.8740000000000006</v>
      </c>
      <c r="AG18">
        <v>39.195599999999999</v>
      </c>
      <c r="AH18">
        <v>70.172700000000006</v>
      </c>
      <c r="AI18">
        <v>0</v>
      </c>
      <c r="AJ18">
        <v>0</v>
      </c>
      <c r="AK18">
        <v>51.013800000000003</v>
      </c>
      <c r="AL18">
        <v>85.988</v>
      </c>
      <c r="AM18">
        <v>0</v>
      </c>
      <c r="AN18">
        <v>0.86085</v>
      </c>
      <c r="AO18">
        <v>23.52</v>
      </c>
      <c r="AP18">
        <v>12.169499999999999</v>
      </c>
      <c r="AQ18">
        <v>0</v>
      </c>
      <c r="AR18">
        <v>11.04</v>
      </c>
      <c r="AS18">
        <v>10.089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3057.2971589999993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59.0625</v>
      </c>
      <c r="O19">
        <v>123.66562500000001</v>
      </c>
      <c r="P19">
        <v>99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36.42</v>
      </c>
      <c r="X19">
        <v>147.515625</v>
      </c>
      <c r="Y19">
        <v>0</v>
      </c>
      <c r="Z19">
        <v>6.5208000000000004</v>
      </c>
      <c r="AA19">
        <v>0</v>
      </c>
      <c r="AB19">
        <v>18.661999999999999</v>
      </c>
      <c r="AC19">
        <v>9.6778399999999998</v>
      </c>
      <c r="AD19">
        <v>23.777999999999999</v>
      </c>
      <c r="AE19">
        <v>49.436556000000003</v>
      </c>
      <c r="AF19">
        <v>8.8740000000000006</v>
      </c>
      <c r="AG19">
        <v>39.195599999999999</v>
      </c>
      <c r="AH19">
        <v>70.172700000000006</v>
      </c>
      <c r="AI19">
        <v>0</v>
      </c>
      <c r="AJ19">
        <v>0</v>
      </c>
      <c r="AK19">
        <v>51.013800000000003</v>
      </c>
      <c r="AL19">
        <v>63.91</v>
      </c>
      <c r="AM19">
        <v>0</v>
      </c>
      <c r="AN19">
        <v>0.86085</v>
      </c>
      <c r="AO19">
        <v>23.52</v>
      </c>
      <c r="AP19">
        <v>12.169499999999999</v>
      </c>
      <c r="AQ19">
        <v>0</v>
      </c>
      <c r="AR19">
        <v>11.04</v>
      </c>
      <c r="AS19">
        <v>10.089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3035.2191589999993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59.0625</v>
      </c>
      <c r="O20">
        <v>123.66562500000001</v>
      </c>
      <c r="P20">
        <v>99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36.42</v>
      </c>
      <c r="X20">
        <v>147.515625</v>
      </c>
      <c r="Y20">
        <v>0</v>
      </c>
      <c r="Z20">
        <v>1.1000000000000001</v>
      </c>
      <c r="AA20">
        <v>0</v>
      </c>
      <c r="AB20">
        <v>18.661999999999999</v>
      </c>
      <c r="AC20">
        <v>9.6778399999999998</v>
      </c>
      <c r="AD20">
        <v>23.777999999999999</v>
      </c>
      <c r="AE20">
        <v>49.436556000000003</v>
      </c>
      <c r="AF20">
        <v>8.8740000000000006</v>
      </c>
      <c r="AG20">
        <v>39.195599999999999</v>
      </c>
      <c r="AH20">
        <v>70.172700000000006</v>
      </c>
      <c r="AI20">
        <v>0</v>
      </c>
      <c r="AJ20">
        <v>0</v>
      </c>
      <c r="AK20">
        <v>51.013800000000003</v>
      </c>
      <c r="AL20">
        <v>53.451999999999998</v>
      </c>
      <c r="AM20">
        <v>0</v>
      </c>
      <c r="AN20">
        <v>0.86085</v>
      </c>
      <c r="AO20">
        <v>22.05</v>
      </c>
      <c r="AP20">
        <v>12.169499999999999</v>
      </c>
      <c r="AQ20">
        <v>0</v>
      </c>
      <c r="AR20">
        <v>11.04</v>
      </c>
      <c r="AS20">
        <v>10.089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3017.870359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59.0625</v>
      </c>
      <c r="O21">
        <v>123.66562500000001</v>
      </c>
      <c r="P21">
        <v>103.125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36.42</v>
      </c>
      <c r="X21">
        <v>147.515625</v>
      </c>
      <c r="Y21">
        <v>0</v>
      </c>
      <c r="Z21">
        <v>1.1000000000000001</v>
      </c>
      <c r="AA21">
        <v>0</v>
      </c>
      <c r="AB21">
        <v>18.661999999999999</v>
      </c>
      <c r="AC21">
        <v>9.6778399999999998</v>
      </c>
      <c r="AD21">
        <v>23.777999999999999</v>
      </c>
      <c r="AE21">
        <v>49.436556000000003</v>
      </c>
      <c r="AF21">
        <v>8.8740000000000006</v>
      </c>
      <c r="AG21">
        <v>39.195599999999999</v>
      </c>
      <c r="AH21">
        <v>70.172700000000006</v>
      </c>
      <c r="AI21">
        <v>0</v>
      </c>
      <c r="AJ21">
        <v>0</v>
      </c>
      <c r="AK21">
        <v>51.013800000000003</v>
      </c>
      <c r="AL21">
        <v>53.451999999999998</v>
      </c>
      <c r="AM21">
        <v>0</v>
      </c>
      <c r="AN21">
        <v>0.86085</v>
      </c>
      <c r="AO21">
        <v>22.05</v>
      </c>
      <c r="AP21">
        <v>12.169499999999999</v>
      </c>
      <c r="AQ21">
        <v>0</v>
      </c>
      <c r="AR21">
        <v>11.04</v>
      </c>
      <c r="AS21">
        <v>10.089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3021.995359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59.0625</v>
      </c>
      <c r="O22">
        <v>123.66562500000001</v>
      </c>
      <c r="P22">
        <v>103.125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36.42</v>
      </c>
      <c r="X22">
        <v>147.515625</v>
      </c>
      <c r="Y22">
        <v>0</v>
      </c>
      <c r="Z22">
        <v>1.1000000000000001</v>
      </c>
      <c r="AA22">
        <v>0</v>
      </c>
      <c r="AB22">
        <v>18.661999999999999</v>
      </c>
      <c r="AC22">
        <v>9.6778399999999998</v>
      </c>
      <c r="AD22">
        <v>23.777999999999999</v>
      </c>
      <c r="AE22">
        <v>49.436556000000003</v>
      </c>
      <c r="AF22">
        <v>8.8740000000000006</v>
      </c>
      <c r="AG22">
        <v>39.195599999999999</v>
      </c>
      <c r="AH22">
        <v>70.172700000000006</v>
      </c>
      <c r="AI22">
        <v>0</v>
      </c>
      <c r="AJ22">
        <v>0</v>
      </c>
      <c r="AK22">
        <v>51.013800000000003</v>
      </c>
      <c r="AL22">
        <v>53.451999999999998</v>
      </c>
      <c r="AM22">
        <v>0</v>
      </c>
      <c r="AN22">
        <v>0.86085</v>
      </c>
      <c r="AO22">
        <v>22.05</v>
      </c>
      <c r="AP22">
        <v>12.169499999999999</v>
      </c>
      <c r="AQ22">
        <v>0</v>
      </c>
      <c r="AR22">
        <v>11.04</v>
      </c>
      <c r="AS22">
        <v>10.089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3021.995359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59.0625</v>
      </c>
      <c r="O23">
        <v>123.66562500000001</v>
      </c>
      <c r="P23">
        <v>103.125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39.454999999999998</v>
      </c>
      <c r="X23">
        <v>147.515625</v>
      </c>
      <c r="Y23">
        <v>0</v>
      </c>
      <c r="Z23">
        <v>1.1000000000000001</v>
      </c>
      <c r="AA23">
        <v>0</v>
      </c>
      <c r="AB23">
        <v>18.661999999999999</v>
      </c>
      <c r="AC23">
        <v>9.6778399999999998</v>
      </c>
      <c r="AD23">
        <v>23.777999999999999</v>
      </c>
      <c r="AE23">
        <v>49.436556000000003</v>
      </c>
      <c r="AF23">
        <v>8.8740000000000006</v>
      </c>
      <c r="AG23">
        <v>39.195599999999999</v>
      </c>
      <c r="AH23">
        <v>70.172700000000006</v>
      </c>
      <c r="AI23">
        <v>0</v>
      </c>
      <c r="AJ23">
        <v>0</v>
      </c>
      <c r="AK23">
        <v>51.013800000000003</v>
      </c>
      <c r="AL23">
        <v>53.451999999999998</v>
      </c>
      <c r="AM23">
        <v>0</v>
      </c>
      <c r="AN23">
        <v>0.86085</v>
      </c>
      <c r="AO23">
        <v>25.872</v>
      </c>
      <c r="AP23">
        <v>12.169499999999999</v>
      </c>
      <c r="AQ23">
        <v>0</v>
      </c>
      <c r="AR23">
        <v>13.247999999999999</v>
      </c>
      <c r="AS23">
        <v>10.089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3031.0603589999996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59.0625</v>
      </c>
      <c r="O24">
        <v>123.66562500000001</v>
      </c>
      <c r="P24">
        <v>103.125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39.454999999999998</v>
      </c>
      <c r="X24">
        <v>147.515625</v>
      </c>
      <c r="Y24">
        <v>0</v>
      </c>
      <c r="Z24">
        <v>1.1000000000000001</v>
      </c>
      <c r="AA24">
        <v>0</v>
      </c>
      <c r="AB24">
        <v>18.661999999999999</v>
      </c>
      <c r="AC24">
        <v>9.6778399999999998</v>
      </c>
      <c r="AD24">
        <v>23.777999999999999</v>
      </c>
      <c r="AE24">
        <v>49.436556000000003</v>
      </c>
      <c r="AF24">
        <v>8.8740000000000006</v>
      </c>
      <c r="AG24">
        <v>39.195599999999999</v>
      </c>
      <c r="AH24">
        <v>70.172700000000006</v>
      </c>
      <c r="AI24">
        <v>0</v>
      </c>
      <c r="AJ24">
        <v>0</v>
      </c>
      <c r="AK24">
        <v>51.013800000000003</v>
      </c>
      <c r="AL24">
        <v>53.451999999999998</v>
      </c>
      <c r="AM24">
        <v>0</v>
      </c>
      <c r="AN24">
        <v>0.86085</v>
      </c>
      <c r="AO24">
        <v>25.872</v>
      </c>
      <c r="AP24">
        <v>12.169499999999999</v>
      </c>
      <c r="AQ24">
        <v>15.12</v>
      </c>
      <c r="AR24">
        <v>13.247999999999999</v>
      </c>
      <c r="AS24">
        <v>10.089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3046.1803589999995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59.0625</v>
      </c>
      <c r="O25">
        <v>123.66562500000001</v>
      </c>
      <c r="P25">
        <v>103.125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39.454999999999998</v>
      </c>
      <c r="X25">
        <v>147.515625</v>
      </c>
      <c r="Y25">
        <v>0</v>
      </c>
      <c r="Z25">
        <v>1.1000000000000001</v>
      </c>
      <c r="AA25">
        <v>0</v>
      </c>
      <c r="AB25">
        <v>18.661999999999999</v>
      </c>
      <c r="AC25">
        <v>9.6778399999999998</v>
      </c>
      <c r="AD25">
        <v>23.777999999999999</v>
      </c>
      <c r="AE25">
        <v>49.436556000000003</v>
      </c>
      <c r="AF25">
        <v>8.8740000000000006</v>
      </c>
      <c r="AG25">
        <v>39.195599999999999</v>
      </c>
      <c r="AH25">
        <v>70.172700000000006</v>
      </c>
      <c r="AI25">
        <v>0</v>
      </c>
      <c r="AJ25">
        <v>0</v>
      </c>
      <c r="AK25">
        <v>51.013800000000003</v>
      </c>
      <c r="AL25">
        <v>53.451999999999998</v>
      </c>
      <c r="AM25">
        <v>0</v>
      </c>
      <c r="AN25">
        <v>0.86085</v>
      </c>
      <c r="AO25">
        <v>25.872</v>
      </c>
      <c r="AP25">
        <v>12.169499999999999</v>
      </c>
      <c r="AQ25">
        <v>30.24</v>
      </c>
      <c r="AR25">
        <v>13.247999999999999</v>
      </c>
      <c r="AS25">
        <v>10.089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3061.3003589999994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59.0625</v>
      </c>
      <c r="O26">
        <v>123.66562500000001</v>
      </c>
      <c r="P26">
        <v>103.125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39.454999999999998</v>
      </c>
      <c r="X26">
        <v>147.515625</v>
      </c>
      <c r="Y26">
        <v>0</v>
      </c>
      <c r="Z26">
        <v>2.2000000000000002</v>
      </c>
      <c r="AA26">
        <v>8.9269999999999996</v>
      </c>
      <c r="AB26">
        <v>18.661999999999999</v>
      </c>
      <c r="AC26">
        <v>9.6778399999999998</v>
      </c>
      <c r="AD26">
        <v>23.777999999999999</v>
      </c>
      <c r="AE26">
        <v>49.436556000000003</v>
      </c>
      <c r="AF26">
        <v>8.8740000000000006</v>
      </c>
      <c r="AG26">
        <v>39.195599999999999</v>
      </c>
      <c r="AH26">
        <v>70.172700000000006</v>
      </c>
      <c r="AI26">
        <v>0</v>
      </c>
      <c r="AJ26">
        <v>0</v>
      </c>
      <c r="AK26">
        <v>51.013800000000003</v>
      </c>
      <c r="AL26">
        <v>53.451999999999998</v>
      </c>
      <c r="AM26">
        <v>0</v>
      </c>
      <c r="AN26">
        <v>0.86085</v>
      </c>
      <c r="AO26">
        <v>25.872</v>
      </c>
      <c r="AP26">
        <v>12.169499999999999</v>
      </c>
      <c r="AQ26">
        <v>46.683</v>
      </c>
      <c r="AR26">
        <v>13.247999999999999</v>
      </c>
      <c r="AS26">
        <v>10.089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3087.7703589999996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59.0625</v>
      </c>
      <c r="O27">
        <v>123.66562500000001</v>
      </c>
      <c r="P27">
        <v>103.125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41.276000000000003</v>
      </c>
      <c r="X27">
        <v>147.515625</v>
      </c>
      <c r="Y27">
        <v>0</v>
      </c>
      <c r="Z27">
        <v>3.3</v>
      </c>
      <c r="AA27">
        <v>13.983000000000001</v>
      </c>
      <c r="AB27">
        <v>18.661999999999999</v>
      </c>
      <c r="AC27">
        <v>9.6778399999999998</v>
      </c>
      <c r="AD27">
        <v>23.777999999999999</v>
      </c>
      <c r="AE27">
        <v>49.436556000000003</v>
      </c>
      <c r="AF27">
        <v>8.8740000000000006</v>
      </c>
      <c r="AG27">
        <v>39.195599999999999</v>
      </c>
      <c r="AH27">
        <v>70.172700000000006</v>
      </c>
      <c r="AI27">
        <v>0</v>
      </c>
      <c r="AJ27">
        <v>0</v>
      </c>
      <c r="AK27">
        <v>51.013800000000003</v>
      </c>
      <c r="AL27">
        <v>53.451999999999998</v>
      </c>
      <c r="AM27">
        <v>0</v>
      </c>
      <c r="AN27">
        <v>0.86085</v>
      </c>
      <c r="AO27">
        <v>25.872</v>
      </c>
      <c r="AP27">
        <v>12.169499999999999</v>
      </c>
      <c r="AQ27">
        <v>62.244</v>
      </c>
      <c r="AR27">
        <v>13.247999999999999</v>
      </c>
      <c r="AS27">
        <v>10.089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3110.765359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59.0625</v>
      </c>
      <c r="O28">
        <v>123.66562500000001</v>
      </c>
      <c r="P28">
        <v>103.125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41.276000000000003</v>
      </c>
      <c r="X28">
        <v>147.515625</v>
      </c>
      <c r="Y28">
        <v>0</v>
      </c>
      <c r="Z28">
        <v>19.6614</v>
      </c>
      <c r="AA28">
        <v>28.045000000000002</v>
      </c>
      <c r="AB28">
        <v>18.661999999999999</v>
      </c>
      <c r="AC28">
        <v>9.6778399999999998</v>
      </c>
      <c r="AD28">
        <v>23.777999999999999</v>
      </c>
      <c r="AE28">
        <v>49.436556000000003</v>
      </c>
      <c r="AF28">
        <v>8.8740000000000006</v>
      </c>
      <c r="AG28">
        <v>39.195599999999999</v>
      </c>
      <c r="AH28">
        <v>70.172700000000006</v>
      </c>
      <c r="AI28">
        <v>0</v>
      </c>
      <c r="AJ28">
        <v>0</v>
      </c>
      <c r="AK28">
        <v>51.013800000000003</v>
      </c>
      <c r="AL28">
        <v>53.451999999999998</v>
      </c>
      <c r="AM28">
        <v>0</v>
      </c>
      <c r="AN28">
        <v>0.86085</v>
      </c>
      <c r="AO28">
        <v>25.872</v>
      </c>
      <c r="AP28">
        <v>12.169499999999999</v>
      </c>
      <c r="AQ28">
        <v>62.244</v>
      </c>
      <c r="AR28">
        <v>13.247999999999999</v>
      </c>
      <c r="AS28">
        <v>10.089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3141.1887589999997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59.0625</v>
      </c>
      <c r="O29">
        <v>123.66562500000001</v>
      </c>
      <c r="P29">
        <v>103.125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39.454999999999998</v>
      </c>
      <c r="X29">
        <v>147.515625</v>
      </c>
      <c r="Y29">
        <v>0</v>
      </c>
      <c r="Z29">
        <v>19.6614</v>
      </c>
      <c r="AA29">
        <v>28.045000000000002</v>
      </c>
      <c r="AB29">
        <v>18.661999999999999</v>
      </c>
      <c r="AC29">
        <v>9.6778399999999998</v>
      </c>
      <c r="AD29">
        <v>23.777999999999999</v>
      </c>
      <c r="AE29">
        <v>49.436556000000003</v>
      </c>
      <c r="AF29">
        <v>8.8740000000000006</v>
      </c>
      <c r="AG29">
        <v>39.195599999999999</v>
      </c>
      <c r="AH29">
        <v>70.172700000000006</v>
      </c>
      <c r="AI29">
        <v>0</v>
      </c>
      <c r="AJ29">
        <v>0</v>
      </c>
      <c r="AK29">
        <v>51.013800000000003</v>
      </c>
      <c r="AL29">
        <v>53.451999999999998</v>
      </c>
      <c r="AM29">
        <v>0</v>
      </c>
      <c r="AN29">
        <v>0.86085</v>
      </c>
      <c r="AO29">
        <v>25.872</v>
      </c>
      <c r="AP29">
        <v>12.169499999999999</v>
      </c>
      <c r="AQ29">
        <v>62.244</v>
      </c>
      <c r="AR29">
        <v>48.576000000000001</v>
      </c>
      <c r="AS29">
        <v>32.284799999999997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3196.8915589999997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59.0625</v>
      </c>
      <c r="O30">
        <v>123.66562500000001</v>
      </c>
      <c r="P30">
        <v>103.125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39.454999999999998</v>
      </c>
      <c r="X30">
        <v>147.515625</v>
      </c>
      <c r="Y30">
        <v>0</v>
      </c>
      <c r="Z30">
        <v>19.6614</v>
      </c>
      <c r="AA30">
        <v>28.045000000000002</v>
      </c>
      <c r="AB30">
        <v>18.661999999999999</v>
      </c>
      <c r="AC30">
        <v>9.6778399999999998</v>
      </c>
      <c r="AD30">
        <v>23.777999999999999</v>
      </c>
      <c r="AE30">
        <v>49.436556000000003</v>
      </c>
      <c r="AF30">
        <v>8.8740000000000006</v>
      </c>
      <c r="AG30">
        <v>39.195599999999999</v>
      </c>
      <c r="AH30">
        <v>70.172700000000006</v>
      </c>
      <c r="AI30">
        <v>0</v>
      </c>
      <c r="AJ30">
        <v>0</v>
      </c>
      <c r="AK30">
        <v>51.013800000000003</v>
      </c>
      <c r="AL30">
        <v>53.451999999999998</v>
      </c>
      <c r="AM30">
        <v>0</v>
      </c>
      <c r="AN30">
        <v>0.86085</v>
      </c>
      <c r="AO30">
        <v>25.872</v>
      </c>
      <c r="AP30">
        <v>12.169499999999999</v>
      </c>
      <c r="AQ30">
        <v>49.14</v>
      </c>
      <c r="AR30">
        <v>48.576000000000001</v>
      </c>
      <c r="AS30">
        <v>32.284799999999997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3183.7875589999994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103.125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36.42</v>
      </c>
      <c r="X31">
        <v>147.515625</v>
      </c>
      <c r="Y31">
        <v>0</v>
      </c>
      <c r="Z31">
        <v>19.6614</v>
      </c>
      <c r="AA31">
        <v>28.045000000000002</v>
      </c>
      <c r="AB31">
        <v>18.661999999999999</v>
      </c>
      <c r="AC31">
        <v>9.6778399999999998</v>
      </c>
      <c r="AD31">
        <v>23.777999999999999</v>
      </c>
      <c r="AE31">
        <v>49.436556000000003</v>
      </c>
      <c r="AF31">
        <v>8.8740000000000006</v>
      </c>
      <c r="AG31">
        <v>39.195599999999999</v>
      </c>
      <c r="AH31">
        <v>70.172700000000006</v>
      </c>
      <c r="AI31">
        <v>0</v>
      </c>
      <c r="AJ31">
        <v>0</v>
      </c>
      <c r="AK31">
        <v>51.013800000000003</v>
      </c>
      <c r="AL31">
        <v>53.451999999999998</v>
      </c>
      <c r="AM31">
        <v>0</v>
      </c>
      <c r="AN31">
        <v>0.86085</v>
      </c>
      <c r="AO31">
        <v>25.872</v>
      </c>
      <c r="AP31">
        <v>12.169499999999999</v>
      </c>
      <c r="AQ31">
        <v>49.14</v>
      </c>
      <c r="AR31">
        <v>11.04</v>
      </c>
      <c r="AS31">
        <v>32.284799999999997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3142.1665589999993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103.125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36.42</v>
      </c>
      <c r="X32">
        <v>147.515625</v>
      </c>
      <c r="Y32">
        <v>0</v>
      </c>
      <c r="Z32">
        <v>19.6614</v>
      </c>
      <c r="AA32">
        <v>28.045000000000002</v>
      </c>
      <c r="AB32">
        <v>18.661999999999999</v>
      </c>
      <c r="AC32">
        <v>9.6778399999999998</v>
      </c>
      <c r="AD32">
        <v>23.777999999999999</v>
      </c>
      <c r="AE32">
        <v>49.436556000000003</v>
      </c>
      <c r="AF32">
        <v>8.8740000000000006</v>
      </c>
      <c r="AG32">
        <v>39.195599999999999</v>
      </c>
      <c r="AH32">
        <v>70.172700000000006</v>
      </c>
      <c r="AI32">
        <v>0</v>
      </c>
      <c r="AJ32">
        <v>0</v>
      </c>
      <c r="AK32">
        <v>51.013800000000003</v>
      </c>
      <c r="AL32">
        <v>53.451999999999998</v>
      </c>
      <c r="AM32">
        <v>0</v>
      </c>
      <c r="AN32">
        <v>0.86085</v>
      </c>
      <c r="AO32">
        <v>25.872</v>
      </c>
      <c r="AP32">
        <v>12.169499999999999</v>
      </c>
      <c r="AQ32">
        <v>49.14</v>
      </c>
      <c r="AR32">
        <v>11.04</v>
      </c>
      <c r="AS32">
        <v>32.284799999999997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3142.1665589999993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103.125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37.634</v>
      </c>
      <c r="X33">
        <v>147.515625</v>
      </c>
      <c r="Y33">
        <v>0</v>
      </c>
      <c r="Z33">
        <v>6.5780000000000003</v>
      </c>
      <c r="AA33">
        <v>28.045000000000002</v>
      </c>
      <c r="AB33">
        <v>18.661999999999999</v>
      </c>
      <c r="AC33">
        <v>9.6778399999999998</v>
      </c>
      <c r="AD33">
        <v>23.777999999999999</v>
      </c>
      <c r="AE33">
        <v>49.436556000000003</v>
      </c>
      <c r="AF33">
        <v>8.8740000000000006</v>
      </c>
      <c r="AG33">
        <v>39.195599999999999</v>
      </c>
      <c r="AH33">
        <v>70.172700000000006</v>
      </c>
      <c r="AI33">
        <v>0</v>
      </c>
      <c r="AJ33">
        <v>0</v>
      </c>
      <c r="AK33">
        <v>51.013800000000003</v>
      </c>
      <c r="AL33">
        <v>53.451999999999998</v>
      </c>
      <c r="AM33">
        <v>0</v>
      </c>
      <c r="AN33">
        <v>0.86085</v>
      </c>
      <c r="AO33">
        <v>25.872</v>
      </c>
      <c r="AP33">
        <v>12.169499999999999</v>
      </c>
      <c r="AQ33">
        <v>30.24</v>
      </c>
      <c r="AR33">
        <v>11.04</v>
      </c>
      <c r="AS33">
        <v>32.284799999999997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3111.3971589999996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103.125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37.634</v>
      </c>
      <c r="X34">
        <v>147.515625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23.777999999999999</v>
      </c>
      <c r="AE34">
        <v>49.436556000000003</v>
      </c>
      <c r="AF34">
        <v>8.8740000000000006</v>
      </c>
      <c r="AG34">
        <v>39.195599999999999</v>
      </c>
      <c r="AH34">
        <v>70.172700000000006</v>
      </c>
      <c r="AI34">
        <v>0</v>
      </c>
      <c r="AJ34">
        <v>0</v>
      </c>
      <c r="AK34">
        <v>51.013800000000003</v>
      </c>
      <c r="AL34">
        <v>53.451999999999998</v>
      </c>
      <c r="AM34">
        <v>0</v>
      </c>
      <c r="AN34">
        <v>0.86085</v>
      </c>
      <c r="AO34">
        <v>25.872</v>
      </c>
      <c r="AP34">
        <v>12.169499999999999</v>
      </c>
      <c r="AQ34">
        <v>15.12</v>
      </c>
      <c r="AR34">
        <v>11.04</v>
      </c>
      <c r="AS34">
        <v>32.284799999999997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3096.2199589999996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59.0625</v>
      </c>
      <c r="O35">
        <v>123.66562500000001</v>
      </c>
      <c r="P35">
        <v>99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36.42</v>
      </c>
      <c r="X35">
        <v>147.515625</v>
      </c>
      <c r="Y35">
        <v>0</v>
      </c>
      <c r="Z35">
        <v>6.5208000000000004</v>
      </c>
      <c r="AA35">
        <v>28.045000000000002</v>
      </c>
      <c r="AB35">
        <v>18.661999999999999</v>
      </c>
      <c r="AC35">
        <v>9.6778399999999998</v>
      </c>
      <c r="AD35">
        <v>23.777999999999999</v>
      </c>
      <c r="AE35">
        <v>49.436556000000003</v>
      </c>
      <c r="AF35">
        <v>8.8740000000000006</v>
      </c>
      <c r="AG35">
        <v>39.195599999999999</v>
      </c>
      <c r="AH35">
        <v>70.172700000000006</v>
      </c>
      <c r="AI35">
        <v>0</v>
      </c>
      <c r="AJ35">
        <v>0</v>
      </c>
      <c r="AK35">
        <v>51.013800000000003</v>
      </c>
      <c r="AL35">
        <v>53.451999999999998</v>
      </c>
      <c r="AM35">
        <v>0</v>
      </c>
      <c r="AN35">
        <v>0.86085</v>
      </c>
      <c r="AO35">
        <v>25.872</v>
      </c>
      <c r="AP35">
        <v>12.169499999999999</v>
      </c>
      <c r="AQ35">
        <v>0</v>
      </c>
      <c r="AR35">
        <v>11.04</v>
      </c>
      <c r="AS35">
        <v>13.452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76.87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3056.3851589999995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59.0625</v>
      </c>
      <c r="O36">
        <v>123.66562500000001</v>
      </c>
      <c r="P36">
        <v>99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36.42</v>
      </c>
      <c r="X36">
        <v>147.515625</v>
      </c>
      <c r="Y36">
        <v>0</v>
      </c>
      <c r="Z36">
        <v>6.5208000000000004</v>
      </c>
      <c r="AA36">
        <v>13.983000000000001</v>
      </c>
      <c r="AB36">
        <v>18.661999999999999</v>
      </c>
      <c r="AC36">
        <v>9.6778399999999998</v>
      </c>
      <c r="AD36">
        <v>23.777999999999999</v>
      </c>
      <c r="AE36">
        <v>49.436556000000003</v>
      </c>
      <c r="AF36">
        <v>8.8740000000000006</v>
      </c>
      <c r="AG36">
        <v>39.195599999999999</v>
      </c>
      <c r="AH36">
        <v>70.172700000000006</v>
      </c>
      <c r="AI36">
        <v>0</v>
      </c>
      <c r="AJ36">
        <v>0</v>
      </c>
      <c r="AK36">
        <v>51.013800000000003</v>
      </c>
      <c r="AL36">
        <v>53.451999999999998</v>
      </c>
      <c r="AM36">
        <v>0</v>
      </c>
      <c r="AN36">
        <v>0.86085</v>
      </c>
      <c r="AO36">
        <v>25.872</v>
      </c>
      <c r="AP36">
        <v>12.169499999999999</v>
      </c>
      <c r="AQ36">
        <v>0</v>
      </c>
      <c r="AR36">
        <v>11.04</v>
      </c>
      <c r="AS36">
        <v>10.089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3038.9601589999993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59.0625</v>
      </c>
      <c r="O37">
        <v>123.66562500000001</v>
      </c>
      <c r="P37">
        <v>97.5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33.384999999999998</v>
      </c>
      <c r="X37">
        <v>147.515625</v>
      </c>
      <c r="Y37">
        <v>0</v>
      </c>
      <c r="Z37">
        <v>6.5208000000000004</v>
      </c>
      <c r="AA37">
        <v>13.983000000000001</v>
      </c>
      <c r="AB37">
        <v>18.661999999999999</v>
      </c>
      <c r="AC37">
        <v>9.6778399999999998</v>
      </c>
      <c r="AD37">
        <v>23.777999999999999</v>
      </c>
      <c r="AE37">
        <v>49.436556000000003</v>
      </c>
      <c r="AF37">
        <v>8.8740000000000006</v>
      </c>
      <c r="AG37">
        <v>39.195599999999999</v>
      </c>
      <c r="AH37">
        <v>70.172700000000006</v>
      </c>
      <c r="AI37">
        <v>0</v>
      </c>
      <c r="AJ37">
        <v>0</v>
      </c>
      <c r="AK37">
        <v>51.013800000000003</v>
      </c>
      <c r="AL37">
        <v>53.451999999999998</v>
      </c>
      <c r="AM37">
        <v>0</v>
      </c>
      <c r="AN37">
        <v>0.86085</v>
      </c>
      <c r="AO37">
        <v>25.872</v>
      </c>
      <c r="AP37">
        <v>12.169499999999999</v>
      </c>
      <c r="AQ37">
        <v>0</v>
      </c>
      <c r="AR37">
        <v>13.247999999999999</v>
      </c>
      <c r="AS37">
        <v>10.089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3036.6331589999995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59.0625</v>
      </c>
      <c r="O38">
        <v>123.66562500000001</v>
      </c>
      <c r="P38">
        <v>97.5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33.384999999999998</v>
      </c>
      <c r="X38">
        <v>147.515625</v>
      </c>
      <c r="Y38">
        <v>0</v>
      </c>
      <c r="Z38">
        <v>6.5208000000000004</v>
      </c>
      <c r="AA38">
        <v>13.983000000000001</v>
      </c>
      <c r="AB38">
        <v>18.661999999999999</v>
      </c>
      <c r="AC38">
        <v>9.6778399999999998</v>
      </c>
      <c r="AD38">
        <v>23.777999999999999</v>
      </c>
      <c r="AE38">
        <v>49.436556000000003</v>
      </c>
      <c r="AF38">
        <v>8.8740000000000006</v>
      </c>
      <c r="AG38">
        <v>39.195599999999999</v>
      </c>
      <c r="AH38">
        <v>70.172700000000006</v>
      </c>
      <c r="AI38">
        <v>0</v>
      </c>
      <c r="AJ38">
        <v>0</v>
      </c>
      <c r="AK38">
        <v>51.013800000000003</v>
      </c>
      <c r="AL38">
        <v>53.451999999999998</v>
      </c>
      <c r="AM38">
        <v>0</v>
      </c>
      <c r="AN38">
        <v>0.86085</v>
      </c>
      <c r="AO38">
        <v>25.872</v>
      </c>
      <c r="AP38">
        <v>12.169499999999999</v>
      </c>
      <c r="AQ38">
        <v>0</v>
      </c>
      <c r="AR38">
        <v>48.576000000000001</v>
      </c>
      <c r="AS38">
        <v>10.089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3071.9611589999995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59.0625</v>
      </c>
      <c r="O39">
        <v>123.66562500000001</v>
      </c>
      <c r="P39">
        <v>97.5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33.384999999999998</v>
      </c>
      <c r="X39">
        <v>147.515625</v>
      </c>
      <c r="Y39">
        <v>0</v>
      </c>
      <c r="Z39">
        <v>6.5208000000000004</v>
      </c>
      <c r="AA39">
        <v>13.983000000000001</v>
      </c>
      <c r="AB39">
        <v>9.3309999999999995</v>
      </c>
      <c r="AC39">
        <v>0</v>
      </c>
      <c r="AD39">
        <v>23.777999999999999</v>
      </c>
      <c r="AE39">
        <v>49.436556000000003</v>
      </c>
      <c r="AF39">
        <v>8.8740000000000006</v>
      </c>
      <c r="AG39">
        <v>39.195599999999999</v>
      </c>
      <c r="AH39">
        <v>70.172700000000006</v>
      </c>
      <c r="AI39">
        <v>0</v>
      </c>
      <c r="AJ39">
        <v>0</v>
      </c>
      <c r="AK39">
        <v>51.013800000000003</v>
      </c>
      <c r="AL39">
        <v>53.451999999999998</v>
      </c>
      <c r="AM39">
        <v>0</v>
      </c>
      <c r="AN39">
        <v>0.86085</v>
      </c>
      <c r="AO39">
        <v>25.872</v>
      </c>
      <c r="AP39">
        <v>12.169499999999999</v>
      </c>
      <c r="AQ39">
        <v>0</v>
      </c>
      <c r="AR39">
        <v>48.576000000000001</v>
      </c>
      <c r="AS39">
        <v>10.089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3051.9023189999998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59.0625</v>
      </c>
      <c r="O40">
        <v>123.66562500000001</v>
      </c>
      <c r="P40">
        <v>97.5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33.384999999999998</v>
      </c>
      <c r="X40">
        <v>147.515625</v>
      </c>
      <c r="Y40">
        <v>0</v>
      </c>
      <c r="Z40">
        <v>6.5208000000000004</v>
      </c>
      <c r="AA40">
        <v>8.9269999999999996</v>
      </c>
      <c r="AB40">
        <v>9.3309999999999995</v>
      </c>
      <c r="AC40">
        <v>0</v>
      </c>
      <c r="AD40">
        <v>23.777999999999999</v>
      </c>
      <c r="AE40">
        <v>49.436556000000003</v>
      </c>
      <c r="AF40">
        <v>8.8740000000000006</v>
      </c>
      <c r="AG40">
        <v>39.195599999999999</v>
      </c>
      <c r="AH40">
        <v>70.172700000000006</v>
      </c>
      <c r="AI40">
        <v>0</v>
      </c>
      <c r="AJ40">
        <v>0</v>
      </c>
      <c r="AK40">
        <v>51.013800000000003</v>
      </c>
      <c r="AL40">
        <v>53.451999999999998</v>
      </c>
      <c r="AM40">
        <v>0</v>
      </c>
      <c r="AN40">
        <v>0.86085</v>
      </c>
      <c r="AO40">
        <v>25.872</v>
      </c>
      <c r="AP40">
        <v>12.169499999999999</v>
      </c>
      <c r="AQ40">
        <v>0</v>
      </c>
      <c r="AR40">
        <v>11.04</v>
      </c>
      <c r="AS40">
        <v>10.089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3009.3103190000002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59.0625</v>
      </c>
      <c r="O41">
        <v>123.66562500000001</v>
      </c>
      <c r="P41">
        <v>97.5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30.35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23.777999999999999</v>
      </c>
      <c r="AE41">
        <v>49.436556000000003</v>
      </c>
      <c r="AF41">
        <v>8.8740000000000006</v>
      </c>
      <c r="AG41">
        <v>39.195599999999999</v>
      </c>
      <c r="AH41">
        <v>70.172700000000006</v>
      </c>
      <c r="AI41">
        <v>0</v>
      </c>
      <c r="AJ41">
        <v>0</v>
      </c>
      <c r="AK41">
        <v>51.013800000000003</v>
      </c>
      <c r="AL41">
        <v>53.451999999999998</v>
      </c>
      <c r="AM41">
        <v>0</v>
      </c>
      <c r="AN41">
        <v>0.86085</v>
      </c>
      <c r="AO41">
        <v>25.872</v>
      </c>
      <c r="AP41">
        <v>12.169499999999999</v>
      </c>
      <c r="AQ41">
        <v>0</v>
      </c>
      <c r="AR41">
        <v>11.04</v>
      </c>
      <c r="AS41">
        <v>12.1068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2999.3661189999998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59.0625</v>
      </c>
      <c r="O42">
        <v>123.66562500000001</v>
      </c>
      <c r="P42">
        <v>97.5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30.35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23.777999999999999</v>
      </c>
      <c r="AE42">
        <v>49.436556000000003</v>
      </c>
      <c r="AF42">
        <v>8.8740000000000006</v>
      </c>
      <c r="AG42">
        <v>39.195599999999999</v>
      </c>
      <c r="AH42">
        <v>70.172700000000006</v>
      </c>
      <c r="AI42">
        <v>0</v>
      </c>
      <c r="AJ42">
        <v>0</v>
      </c>
      <c r="AK42">
        <v>51.013800000000003</v>
      </c>
      <c r="AL42">
        <v>53.451999999999998</v>
      </c>
      <c r="AM42">
        <v>0</v>
      </c>
      <c r="AN42">
        <v>0.86085</v>
      </c>
      <c r="AO42">
        <v>25.872</v>
      </c>
      <c r="AP42">
        <v>12.169499999999999</v>
      </c>
      <c r="AQ42">
        <v>0</v>
      </c>
      <c r="AR42">
        <v>11.04</v>
      </c>
      <c r="AS42">
        <v>12.1068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2999.3661189999998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59.0625</v>
      </c>
      <c r="O43">
        <v>123.66562500000001</v>
      </c>
      <c r="P43">
        <v>97.5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36.42</v>
      </c>
      <c r="X43">
        <v>147.515625</v>
      </c>
      <c r="Y43">
        <v>0</v>
      </c>
      <c r="Z43">
        <v>0</v>
      </c>
      <c r="AA43">
        <v>0</v>
      </c>
      <c r="AB43">
        <v>9.3309999999999995</v>
      </c>
      <c r="AC43">
        <v>0</v>
      </c>
      <c r="AD43">
        <v>23.777999999999999</v>
      </c>
      <c r="AE43">
        <v>49.436556000000003</v>
      </c>
      <c r="AF43">
        <v>8.8740000000000006</v>
      </c>
      <c r="AG43">
        <v>39.195599999999999</v>
      </c>
      <c r="AH43">
        <v>70.172700000000006</v>
      </c>
      <c r="AI43">
        <v>0</v>
      </c>
      <c r="AJ43">
        <v>0</v>
      </c>
      <c r="AK43">
        <v>51.013800000000003</v>
      </c>
      <c r="AL43">
        <v>53.451999999999998</v>
      </c>
      <c r="AM43">
        <v>0</v>
      </c>
      <c r="AN43">
        <v>0.86085</v>
      </c>
      <c r="AO43">
        <v>25.872</v>
      </c>
      <c r="AP43">
        <v>12.169499999999999</v>
      </c>
      <c r="AQ43">
        <v>0</v>
      </c>
      <c r="AR43">
        <v>16.559999999999999</v>
      </c>
      <c r="AS43">
        <v>12.1068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3004.4353190000002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59.0625</v>
      </c>
      <c r="O44">
        <v>123.66562500000001</v>
      </c>
      <c r="P44">
        <v>97.5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36.42</v>
      </c>
      <c r="X44">
        <v>147.515625</v>
      </c>
      <c r="Y44">
        <v>0</v>
      </c>
      <c r="Z44">
        <v>0</v>
      </c>
      <c r="AA44">
        <v>0</v>
      </c>
      <c r="AB44">
        <v>9.3309999999999995</v>
      </c>
      <c r="AC44">
        <v>0</v>
      </c>
      <c r="AD44">
        <v>23.777999999999999</v>
      </c>
      <c r="AE44">
        <v>49.436556000000003</v>
      </c>
      <c r="AF44">
        <v>8.8740000000000006</v>
      </c>
      <c r="AG44">
        <v>39.195599999999999</v>
      </c>
      <c r="AH44">
        <v>70.172700000000006</v>
      </c>
      <c r="AI44">
        <v>0</v>
      </c>
      <c r="AJ44">
        <v>0</v>
      </c>
      <c r="AK44">
        <v>51.013800000000003</v>
      </c>
      <c r="AL44">
        <v>53.451999999999998</v>
      </c>
      <c r="AM44">
        <v>0</v>
      </c>
      <c r="AN44">
        <v>0.86085</v>
      </c>
      <c r="AO44">
        <v>25.872</v>
      </c>
      <c r="AP44">
        <v>12.169499999999999</v>
      </c>
      <c r="AQ44">
        <v>0</v>
      </c>
      <c r="AR44">
        <v>16.559999999999999</v>
      </c>
      <c r="AS44">
        <v>12.1068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3004.4353190000002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59.0625</v>
      </c>
      <c r="O45">
        <v>123.66562500000001</v>
      </c>
      <c r="P45">
        <v>97.5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36.42</v>
      </c>
      <c r="X45">
        <v>147.515625</v>
      </c>
      <c r="Y45">
        <v>0</v>
      </c>
      <c r="Z45">
        <v>0</v>
      </c>
      <c r="AA45">
        <v>0</v>
      </c>
      <c r="AB45">
        <v>9.3309999999999995</v>
      </c>
      <c r="AC45">
        <v>0</v>
      </c>
      <c r="AD45">
        <v>23.777999999999999</v>
      </c>
      <c r="AE45">
        <v>49.436556000000003</v>
      </c>
      <c r="AF45">
        <v>8.8740000000000006</v>
      </c>
      <c r="AG45">
        <v>39.195599999999999</v>
      </c>
      <c r="AH45">
        <v>70.172700000000006</v>
      </c>
      <c r="AI45">
        <v>0</v>
      </c>
      <c r="AJ45">
        <v>0</v>
      </c>
      <c r="AK45">
        <v>51.013800000000003</v>
      </c>
      <c r="AL45">
        <v>53.451999999999998</v>
      </c>
      <c r="AM45">
        <v>0</v>
      </c>
      <c r="AN45">
        <v>0.86085</v>
      </c>
      <c r="AO45">
        <v>25.872</v>
      </c>
      <c r="AP45">
        <v>12.169499999999999</v>
      </c>
      <c r="AQ45">
        <v>0</v>
      </c>
      <c r="AR45">
        <v>16.559999999999999</v>
      </c>
      <c r="AS45">
        <v>12.1068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3004.4353190000002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59.0625</v>
      </c>
      <c r="O46">
        <v>123.66562500000001</v>
      </c>
      <c r="P46">
        <v>97.5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36.42</v>
      </c>
      <c r="X46">
        <v>147.515625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23.777999999999999</v>
      </c>
      <c r="AE46">
        <v>49.436556000000003</v>
      </c>
      <c r="AF46">
        <v>8.8740000000000006</v>
      </c>
      <c r="AG46">
        <v>39.195599999999999</v>
      </c>
      <c r="AH46">
        <v>70.172700000000006</v>
      </c>
      <c r="AI46">
        <v>0</v>
      </c>
      <c r="AJ46">
        <v>0</v>
      </c>
      <c r="AK46">
        <v>51.013800000000003</v>
      </c>
      <c r="AL46">
        <v>53.451999999999998</v>
      </c>
      <c r="AM46">
        <v>0</v>
      </c>
      <c r="AN46">
        <v>0.86085</v>
      </c>
      <c r="AO46">
        <v>25.872</v>
      </c>
      <c r="AP46">
        <v>12.169499999999999</v>
      </c>
      <c r="AQ46">
        <v>0</v>
      </c>
      <c r="AR46">
        <v>15.456</v>
      </c>
      <c r="AS46">
        <v>12.1068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3003.3313190000003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59.0625</v>
      </c>
      <c r="O47">
        <v>123.66562500000001</v>
      </c>
      <c r="P47">
        <v>97.5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36.42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23.777999999999999</v>
      </c>
      <c r="AE47">
        <v>49.436556000000003</v>
      </c>
      <c r="AF47">
        <v>8.8740000000000006</v>
      </c>
      <c r="AG47">
        <v>39.195599999999999</v>
      </c>
      <c r="AH47">
        <v>70.172700000000006</v>
      </c>
      <c r="AI47">
        <v>0</v>
      </c>
      <c r="AJ47">
        <v>0</v>
      </c>
      <c r="AK47">
        <v>51.013800000000003</v>
      </c>
      <c r="AL47">
        <v>53.451999999999998</v>
      </c>
      <c r="AM47">
        <v>0</v>
      </c>
      <c r="AN47">
        <v>0.86085</v>
      </c>
      <c r="AO47">
        <v>25.872</v>
      </c>
      <c r="AP47">
        <v>12.169499999999999</v>
      </c>
      <c r="AQ47">
        <v>0</v>
      </c>
      <c r="AR47">
        <v>16.559999999999999</v>
      </c>
      <c r="AS47">
        <v>12.1068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3002.8423190000003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59.0625</v>
      </c>
      <c r="O48">
        <v>123.66562500000001</v>
      </c>
      <c r="P48">
        <v>97.5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36.42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23.777999999999999</v>
      </c>
      <c r="AE48">
        <v>49.436556000000003</v>
      </c>
      <c r="AF48">
        <v>8.8740000000000006</v>
      </c>
      <c r="AG48">
        <v>39.195599999999999</v>
      </c>
      <c r="AH48">
        <v>70.172700000000006</v>
      </c>
      <c r="AI48">
        <v>0</v>
      </c>
      <c r="AJ48">
        <v>0</v>
      </c>
      <c r="AK48">
        <v>51.013800000000003</v>
      </c>
      <c r="AL48">
        <v>53.451999999999998</v>
      </c>
      <c r="AM48">
        <v>0</v>
      </c>
      <c r="AN48">
        <v>0.86085</v>
      </c>
      <c r="AO48">
        <v>25.872</v>
      </c>
      <c r="AP48">
        <v>12.169499999999999</v>
      </c>
      <c r="AQ48">
        <v>0</v>
      </c>
      <c r="AR48">
        <v>16.559999999999999</v>
      </c>
      <c r="AS48">
        <v>12.1068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3002.8423190000003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59.0625</v>
      </c>
      <c r="O49">
        <v>123.66562500000001</v>
      </c>
      <c r="P49">
        <v>97.5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36.42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23.777999999999999</v>
      </c>
      <c r="AE49">
        <v>49.436556000000003</v>
      </c>
      <c r="AF49">
        <v>8.8740000000000006</v>
      </c>
      <c r="AG49">
        <v>39.195599999999999</v>
      </c>
      <c r="AH49">
        <v>70.172700000000006</v>
      </c>
      <c r="AI49">
        <v>0</v>
      </c>
      <c r="AJ49">
        <v>0</v>
      </c>
      <c r="AK49">
        <v>51.013800000000003</v>
      </c>
      <c r="AL49">
        <v>53.451999999999998</v>
      </c>
      <c r="AM49">
        <v>0</v>
      </c>
      <c r="AN49">
        <v>0.86085</v>
      </c>
      <c r="AO49">
        <v>25.872</v>
      </c>
      <c r="AP49">
        <v>12.169499999999999</v>
      </c>
      <c r="AQ49">
        <v>0</v>
      </c>
      <c r="AR49">
        <v>48.576000000000001</v>
      </c>
      <c r="AS49">
        <v>12.1068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3034.8583190000004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59.0625</v>
      </c>
      <c r="O50">
        <v>123.66562500000001</v>
      </c>
      <c r="P50">
        <v>97.5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36.42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23.777999999999999</v>
      </c>
      <c r="AE50">
        <v>49.436556000000003</v>
      </c>
      <c r="AF50">
        <v>8.8740000000000006</v>
      </c>
      <c r="AG50">
        <v>39.195599999999999</v>
      </c>
      <c r="AH50">
        <v>70.172700000000006</v>
      </c>
      <c r="AI50">
        <v>0</v>
      </c>
      <c r="AJ50">
        <v>0</v>
      </c>
      <c r="AK50">
        <v>51.013800000000003</v>
      </c>
      <c r="AL50">
        <v>53.451999999999998</v>
      </c>
      <c r="AM50">
        <v>0</v>
      </c>
      <c r="AN50">
        <v>0.86085</v>
      </c>
      <c r="AO50">
        <v>25.872</v>
      </c>
      <c r="AP50">
        <v>12.169499999999999</v>
      </c>
      <c r="AQ50">
        <v>0</v>
      </c>
      <c r="AR50">
        <v>48.576000000000001</v>
      </c>
      <c r="AS50">
        <v>12.1068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3034.8583190000004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59.0625</v>
      </c>
      <c r="O51">
        <v>123.66562500000001</v>
      </c>
      <c r="P51">
        <v>97.5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36.42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23.777999999999999</v>
      </c>
      <c r="AE51">
        <v>49.436556000000003</v>
      </c>
      <c r="AF51">
        <v>8.8740000000000006</v>
      </c>
      <c r="AG51">
        <v>39.195599999999999</v>
      </c>
      <c r="AH51">
        <v>70.172700000000006</v>
      </c>
      <c r="AI51">
        <v>0</v>
      </c>
      <c r="AJ51">
        <v>0</v>
      </c>
      <c r="AK51">
        <v>51.013800000000003</v>
      </c>
      <c r="AL51">
        <v>53.451999999999998</v>
      </c>
      <c r="AM51">
        <v>0</v>
      </c>
      <c r="AN51">
        <v>0.86085</v>
      </c>
      <c r="AO51">
        <v>25.872</v>
      </c>
      <c r="AP51">
        <v>12.169499999999999</v>
      </c>
      <c r="AQ51">
        <v>0</v>
      </c>
      <c r="AR51">
        <v>16.559999999999999</v>
      </c>
      <c r="AS51">
        <v>14.7972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3005.5327190000003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59.0625</v>
      </c>
      <c r="O52">
        <v>123.66562500000001</v>
      </c>
      <c r="P52">
        <v>97.5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36.42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23.777999999999999</v>
      </c>
      <c r="AE52">
        <v>49.436556000000003</v>
      </c>
      <c r="AF52">
        <v>8.8740000000000006</v>
      </c>
      <c r="AG52">
        <v>39.195599999999999</v>
      </c>
      <c r="AH52">
        <v>70.172700000000006</v>
      </c>
      <c r="AI52">
        <v>0</v>
      </c>
      <c r="AJ52">
        <v>0</v>
      </c>
      <c r="AK52">
        <v>51.013800000000003</v>
      </c>
      <c r="AL52">
        <v>53.451999999999998</v>
      </c>
      <c r="AM52">
        <v>0</v>
      </c>
      <c r="AN52">
        <v>0.86085</v>
      </c>
      <c r="AO52">
        <v>25.872</v>
      </c>
      <c r="AP52">
        <v>12.169499999999999</v>
      </c>
      <c r="AQ52">
        <v>0</v>
      </c>
      <c r="AR52">
        <v>13.247999999999999</v>
      </c>
      <c r="AS52">
        <v>14.7972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3002.2207190000004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59.0625</v>
      </c>
      <c r="O53">
        <v>123.66562500000001</v>
      </c>
      <c r="P53">
        <v>97.5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36.42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23.777999999999999</v>
      </c>
      <c r="AE53">
        <v>49.436556000000003</v>
      </c>
      <c r="AF53">
        <v>8.8740000000000006</v>
      </c>
      <c r="AG53">
        <v>39.195599999999999</v>
      </c>
      <c r="AH53">
        <v>70.172700000000006</v>
      </c>
      <c r="AI53">
        <v>0</v>
      </c>
      <c r="AJ53">
        <v>0</v>
      </c>
      <c r="AK53">
        <v>51.013800000000003</v>
      </c>
      <c r="AL53">
        <v>53.451999999999998</v>
      </c>
      <c r="AM53">
        <v>0</v>
      </c>
      <c r="AN53">
        <v>0.86085</v>
      </c>
      <c r="AO53">
        <v>25.872</v>
      </c>
      <c r="AP53">
        <v>12.169499999999999</v>
      </c>
      <c r="AQ53">
        <v>0</v>
      </c>
      <c r="AR53">
        <v>13.247999999999999</v>
      </c>
      <c r="AS53">
        <v>14.7972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3002.2207190000004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59.0625</v>
      </c>
      <c r="O54">
        <v>123.66562500000001</v>
      </c>
      <c r="P54">
        <v>97.5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36.42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23.777999999999999</v>
      </c>
      <c r="AE54">
        <v>49.436556000000003</v>
      </c>
      <c r="AF54">
        <v>8.8740000000000006</v>
      </c>
      <c r="AG54">
        <v>39.195599999999999</v>
      </c>
      <c r="AH54">
        <v>70.172700000000006</v>
      </c>
      <c r="AI54">
        <v>0</v>
      </c>
      <c r="AJ54">
        <v>0</v>
      </c>
      <c r="AK54">
        <v>51.013800000000003</v>
      </c>
      <c r="AL54">
        <v>53.451999999999998</v>
      </c>
      <c r="AM54">
        <v>0</v>
      </c>
      <c r="AN54">
        <v>0.86085</v>
      </c>
      <c r="AO54">
        <v>25.872</v>
      </c>
      <c r="AP54">
        <v>12.169499999999999</v>
      </c>
      <c r="AQ54">
        <v>0</v>
      </c>
      <c r="AR54">
        <v>13.247999999999999</v>
      </c>
      <c r="AS54">
        <v>14.7972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3002.2207190000004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59.0625</v>
      </c>
      <c r="O55">
        <v>123.66562500000001</v>
      </c>
      <c r="P55">
        <v>97.5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36.42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23.777999999999999</v>
      </c>
      <c r="AE55">
        <v>49.436556000000003</v>
      </c>
      <c r="AF55">
        <v>8.8740000000000006</v>
      </c>
      <c r="AG55">
        <v>39.195599999999999</v>
      </c>
      <c r="AH55">
        <v>93.563599999999994</v>
      </c>
      <c r="AI55">
        <v>0</v>
      </c>
      <c r="AJ55">
        <v>0</v>
      </c>
      <c r="AK55">
        <v>51.013800000000003</v>
      </c>
      <c r="AL55">
        <v>54.613999999999997</v>
      </c>
      <c r="AM55">
        <v>0</v>
      </c>
      <c r="AN55">
        <v>0.86085</v>
      </c>
      <c r="AO55">
        <v>20.58</v>
      </c>
      <c r="AP55">
        <v>12.169499999999999</v>
      </c>
      <c r="AQ55">
        <v>0</v>
      </c>
      <c r="AR55">
        <v>17.664000000000001</v>
      </c>
      <c r="AS55">
        <v>14.7972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3025.8976190000003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59.0625</v>
      </c>
      <c r="O56">
        <v>123.66562500000001</v>
      </c>
      <c r="P56">
        <v>97.5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36.42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18.494</v>
      </c>
      <c r="AE56">
        <v>49.436556000000003</v>
      </c>
      <c r="AF56">
        <v>8.8740000000000006</v>
      </c>
      <c r="AG56">
        <v>39.195599999999999</v>
      </c>
      <c r="AH56">
        <v>93.563599999999994</v>
      </c>
      <c r="AI56">
        <v>0</v>
      </c>
      <c r="AJ56">
        <v>0</v>
      </c>
      <c r="AK56">
        <v>51.013800000000003</v>
      </c>
      <c r="AL56">
        <v>54.613999999999997</v>
      </c>
      <c r="AM56">
        <v>0</v>
      </c>
      <c r="AN56">
        <v>0.86085</v>
      </c>
      <c r="AO56">
        <v>20.58</v>
      </c>
      <c r="AP56">
        <v>12.169499999999999</v>
      </c>
      <c r="AQ56">
        <v>0</v>
      </c>
      <c r="AR56">
        <v>17.664000000000001</v>
      </c>
      <c r="AS56">
        <v>14.7972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3020.6136190000007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686.77995699999997</v>
      </c>
      <c r="L57">
        <v>554.4</v>
      </c>
      <c r="M57">
        <v>92</v>
      </c>
      <c r="N57">
        <v>59.0625</v>
      </c>
      <c r="O57">
        <v>123.66562500000001</v>
      </c>
      <c r="P57">
        <v>97.5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36.42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18.494</v>
      </c>
      <c r="AE57">
        <v>49.436556000000003</v>
      </c>
      <c r="AF57">
        <v>8.8740000000000006</v>
      </c>
      <c r="AG57">
        <v>39.195599999999999</v>
      </c>
      <c r="AH57">
        <v>93.563599999999994</v>
      </c>
      <c r="AI57">
        <v>0</v>
      </c>
      <c r="AJ57">
        <v>0</v>
      </c>
      <c r="AK57">
        <v>51.013800000000003</v>
      </c>
      <c r="AL57">
        <v>54.613999999999997</v>
      </c>
      <c r="AM57">
        <v>0</v>
      </c>
      <c r="AN57">
        <v>0.86085</v>
      </c>
      <c r="AO57">
        <v>20.58</v>
      </c>
      <c r="AP57">
        <v>12.169499999999999</v>
      </c>
      <c r="AQ57">
        <v>0</v>
      </c>
      <c r="AR57">
        <v>17.664000000000001</v>
      </c>
      <c r="AS57">
        <v>16.142399999999999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2923.2063190000008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686.77995699999997</v>
      </c>
      <c r="L58">
        <v>554.4</v>
      </c>
      <c r="M58">
        <v>92</v>
      </c>
      <c r="N58">
        <v>59.0625</v>
      </c>
      <c r="O58">
        <v>123.66562500000001</v>
      </c>
      <c r="P58">
        <v>97.5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36.42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18.494</v>
      </c>
      <c r="AE58">
        <v>49.436556000000003</v>
      </c>
      <c r="AF58">
        <v>8.8740000000000006</v>
      </c>
      <c r="AG58">
        <v>39.195599999999999</v>
      </c>
      <c r="AH58">
        <v>93.563599999999994</v>
      </c>
      <c r="AI58">
        <v>0</v>
      </c>
      <c r="AJ58">
        <v>0</v>
      </c>
      <c r="AK58">
        <v>51.013800000000003</v>
      </c>
      <c r="AL58">
        <v>54.613999999999997</v>
      </c>
      <c r="AM58">
        <v>0</v>
      </c>
      <c r="AN58">
        <v>0.86085</v>
      </c>
      <c r="AO58">
        <v>20.58</v>
      </c>
      <c r="AP58">
        <v>12.169499999999999</v>
      </c>
      <c r="AQ58">
        <v>0</v>
      </c>
      <c r="AR58">
        <v>17.664000000000001</v>
      </c>
      <c r="AS58">
        <v>16.142399999999999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2923.2063190000008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686.77995699999997</v>
      </c>
      <c r="L59">
        <v>554.4</v>
      </c>
      <c r="M59">
        <v>92</v>
      </c>
      <c r="N59">
        <v>59.0625</v>
      </c>
      <c r="O59">
        <v>123.66562500000001</v>
      </c>
      <c r="P59">
        <v>97.5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36.42</v>
      </c>
      <c r="X59">
        <v>147.515625</v>
      </c>
      <c r="Y59">
        <v>0</v>
      </c>
      <c r="Z59">
        <v>6.5208000000000004</v>
      </c>
      <c r="AA59">
        <v>0</v>
      </c>
      <c r="AB59">
        <v>13.0634</v>
      </c>
      <c r="AC59">
        <v>0</v>
      </c>
      <c r="AD59">
        <v>18.494</v>
      </c>
      <c r="AE59">
        <v>49.436556000000003</v>
      </c>
      <c r="AF59">
        <v>8.8740000000000006</v>
      </c>
      <c r="AG59">
        <v>39.195599999999999</v>
      </c>
      <c r="AH59">
        <v>93.563599999999994</v>
      </c>
      <c r="AI59">
        <v>0</v>
      </c>
      <c r="AJ59">
        <v>0</v>
      </c>
      <c r="AK59">
        <v>51.013800000000003</v>
      </c>
      <c r="AL59">
        <v>54.613999999999997</v>
      </c>
      <c r="AM59">
        <v>0</v>
      </c>
      <c r="AN59">
        <v>0.86085</v>
      </c>
      <c r="AO59">
        <v>20.58</v>
      </c>
      <c r="AP59">
        <v>12.169499999999999</v>
      </c>
      <c r="AQ59">
        <v>0</v>
      </c>
      <c r="AR59">
        <v>17.664000000000001</v>
      </c>
      <c r="AS59">
        <v>16.142399999999999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2933.4595190000005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686.77995699999997</v>
      </c>
      <c r="L60">
        <v>554.4</v>
      </c>
      <c r="M60">
        <v>92</v>
      </c>
      <c r="N60">
        <v>59.0625</v>
      </c>
      <c r="O60">
        <v>123.66562500000001</v>
      </c>
      <c r="P60">
        <v>97.5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36.42</v>
      </c>
      <c r="X60">
        <v>147.515625</v>
      </c>
      <c r="Y60">
        <v>0</v>
      </c>
      <c r="Z60">
        <v>6.5208000000000004</v>
      </c>
      <c r="AA60">
        <v>0</v>
      </c>
      <c r="AB60">
        <v>13.0634</v>
      </c>
      <c r="AC60">
        <v>9.6778399999999998</v>
      </c>
      <c r="AD60">
        <v>18.494</v>
      </c>
      <c r="AE60">
        <v>49.436556000000003</v>
      </c>
      <c r="AF60">
        <v>8.8740000000000006</v>
      </c>
      <c r="AG60">
        <v>39.195599999999999</v>
      </c>
      <c r="AH60">
        <v>93.563599999999994</v>
      </c>
      <c r="AI60">
        <v>0</v>
      </c>
      <c r="AJ60">
        <v>0</v>
      </c>
      <c r="AK60">
        <v>51.013800000000003</v>
      </c>
      <c r="AL60">
        <v>54.613999999999997</v>
      </c>
      <c r="AM60">
        <v>0</v>
      </c>
      <c r="AN60">
        <v>0.86085</v>
      </c>
      <c r="AO60">
        <v>20.58</v>
      </c>
      <c r="AP60">
        <v>12.169499999999999</v>
      </c>
      <c r="AQ60">
        <v>0</v>
      </c>
      <c r="AR60">
        <v>17.664000000000001</v>
      </c>
      <c r="AS60">
        <v>16.142399999999999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2943.1373590000003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686.77995699999997</v>
      </c>
      <c r="L61">
        <v>554.4</v>
      </c>
      <c r="M61">
        <v>92</v>
      </c>
      <c r="N61">
        <v>59.0625</v>
      </c>
      <c r="O61">
        <v>123.66562500000001</v>
      </c>
      <c r="P61">
        <v>97.5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36.42</v>
      </c>
      <c r="X61">
        <v>147.515625</v>
      </c>
      <c r="Y61">
        <v>0</v>
      </c>
      <c r="Z61">
        <v>6.5208000000000004</v>
      </c>
      <c r="AA61">
        <v>0</v>
      </c>
      <c r="AB61">
        <v>13.0634</v>
      </c>
      <c r="AC61">
        <v>9.6778399999999998</v>
      </c>
      <c r="AD61">
        <v>18.494</v>
      </c>
      <c r="AE61">
        <v>49.436556000000003</v>
      </c>
      <c r="AF61">
        <v>8.8740000000000006</v>
      </c>
      <c r="AG61">
        <v>39.195599999999999</v>
      </c>
      <c r="AH61">
        <v>93.563599999999994</v>
      </c>
      <c r="AI61">
        <v>0</v>
      </c>
      <c r="AJ61">
        <v>0</v>
      </c>
      <c r="AK61">
        <v>51.013800000000003</v>
      </c>
      <c r="AL61">
        <v>54.613999999999997</v>
      </c>
      <c r="AM61">
        <v>0</v>
      </c>
      <c r="AN61">
        <v>0.86085</v>
      </c>
      <c r="AO61">
        <v>20.58</v>
      </c>
      <c r="AP61">
        <v>12.169499999999999</v>
      </c>
      <c r="AQ61">
        <v>0</v>
      </c>
      <c r="AR61">
        <v>15.456</v>
      </c>
      <c r="AS61">
        <v>16.142399999999999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2940.9293590000002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83.296000000000006</v>
      </c>
      <c r="K62">
        <v>686.77995699999997</v>
      </c>
      <c r="L62">
        <v>554.4</v>
      </c>
      <c r="M62">
        <v>92</v>
      </c>
      <c r="N62">
        <v>59.0625</v>
      </c>
      <c r="O62">
        <v>123.66562500000001</v>
      </c>
      <c r="P62">
        <v>97.5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36.42</v>
      </c>
      <c r="X62">
        <v>147.515625</v>
      </c>
      <c r="Y62">
        <v>0</v>
      </c>
      <c r="Z62">
        <v>6.5208000000000004</v>
      </c>
      <c r="AA62">
        <v>0</v>
      </c>
      <c r="AB62">
        <v>18.661999999999999</v>
      </c>
      <c r="AC62">
        <v>9.6778399999999998</v>
      </c>
      <c r="AD62">
        <v>18.494</v>
      </c>
      <c r="AE62">
        <v>49.436556000000003</v>
      </c>
      <c r="AF62">
        <v>8.8740000000000006</v>
      </c>
      <c r="AG62">
        <v>39.195599999999999</v>
      </c>
      <c r="AH62">
        <v>93.563599999999994</v>
      </c>
      <c r="AI62">
        <v>0</v>
      </c>
      <c r="AJ62">
        <v>0</v>
      </c>
      <c r="AK62">
        <v>51.013800000000003</v>
      </c>
      <c r="AL62">
        <v>54.613999999999997</v>
      </c>
      <c r="AM62">
        <v>0</v>
      </c>
      <c r="AN62">
        <v>0.86085</v>
      </c>
      <c r="AO62">
        <v>20.58</v>
      </c>
      <c r="AP62">
        <v>12.169499999999999</v>
      </c>
      <c r="AQ62">
        <v>0</v>
      </c>
      <c r="AR62">
        <v>15.456</v>
      </c>
      <c r="AS62">
        <v>16.142399999999999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2945.9849589999999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83.296000000000006</v>
      </c>
      <c r="K63">
        <v>686.77995699999997</v>
      </c>
      <c r="L63">
        <v>554.4</v>
      </c>
      <c r="M63">
        <v>92</v>
      </c>
      <c r="N63">
        <v>59.0625</v>
      </c>
      <c r="O63">
        <v>123.66562500000001</v>
      </c>
      <c r="P63">
        <v>97.5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36.42</v>
      </c>
      <c r="X63">
        <v>147.515625</v>
      </c>
      <c r="Y63">
        <v>0</v>
      </c>
      <c r="Z63">
        <v>6.5208000000000004</v>
      </c>
      <c r="AA63">
        <v>0</v>
      </c>
      <c r="AB63">
        <v>18.661999999999999</v>
      </c>
      <c r="AC63">
        <v>9.6778399999999998</v>
      </c>
      <c r="AD63">
        <v>9.2469999999999999</v>
      </c>
      <c r="AE63">
        <v>49.436556000000003</v>
      </c>
      <c r="AF63">
        <v>8.8740000000000006</v>
      </c>
      <c r="AG63">
        <v>39.195599999999999</v>
      </c>
      <c r="AH63">
        <v>93.563599999999994</v>
      </c>
      <c r="AI63">
        <v>0</v>
      </c>
      <c r="AJ63">
        <v>0</v>
      </c>
      <c r="AK63">
        <v>51.013800000000003</v>
      </c>
      <c r="AL63">
        <v>54.613999999999997</v>
      </c>
      <c r="AM63">
        <v>0</v>
      </c>
      <c r="AN63">
        <v>0.86085</v>
      </c>
      <c r="AO63">
        <v>20.58</v>
      </c>
      <c r="AP63">
        <v>12.169499999999999</v>
      </c>
      <c r="AQ63">
        <v>0</v>
      </c>
      <c r="AR63">
        <v>17.664000000000001</v>
      </c>
      <c r="AS63">
        <v>16.142399999999999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2938.9459589999997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83.296000000000006</v>
      </c>
      <c r="K64">
        <v>686.77995699999997</v>
      </c>
      <c r="L64">
        <v>554.4</v>
      </c>
      <c r="M64">
        <v>92</v>
      </c>
      <c r="N64">
        <v>59.0625</v>
      </c>
      <c r="O64">
        <v>123.66562500000001</v>
      </c>
      <c r="P64">
        <v>97.5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36.42</v>
      </c>
      <c r="X64">
        <v>147.515625</v>
      </c>
      <c r="Y64">
        <v>0</v>
      </c>
      <c r="Z64">
        <v>6.5208000000000004</v>
      </c>
      <c r="AA64">
        <v>0</v>
      </c>
      <c r="AB64">
        <v>18.661999999999999</v>
      </c>
      <c r="AC64">
        <v>9.6778399999999998</v>
      </c>
      <c r="AD64">
        <v>9.2469999999999999</v>
      </c>
      <c r="AE64">
        <v>49.436556000000003</v>
      </c>
      <c r="AF64">
        <v>8.8740000000000006</v>
      </c>
      <c r="AG64">
        <v>39.195599999999999</v>
      </c>
      <c r="AH64">
        <v>93.563599999999994</v>
      </c>
      <c r="AI64">
        <v>0</v>
      </c>
      <c r="AJ64">
        <v>0</v>
      </c>
      <c r="AK64">
        <v>51.013800000000003</v>
      </c>
      <c r="AL64">
        <v>54.613999999999997</v>
      </c>
      <c r="AM64">
        <v>0</v>
      </c>
      <c r="AN64">
        <v>0.86085</v>
      </c>
      <c r="AO64">
        <v>20.58</v>
      </c>
      <c r="AP64">
        <v>12.169499999999999</v>
      </c>
      <c r="AQ64">
        <v>0</v>
      </c>
      <c r="AR64">
        <v>17.664000000000001</v>
      </c>
      <c r="AS64">
        <v>16.142399999999999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2938.9459589999997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83.296000000000006</v>
      </c>
      <c r="K65">
        <v>686.77995699999997</v>
      </c>
      <c r="L65">
        <v>554.4</v>
      </c>
      <c r="M65">
        <v>92</v>
      </c>
      <c r="N65">
        <v>59.0625</v>
      </c>
      <c r="O65">
        <v>123.66562500000001</v>
      </c>
      <c r="P65">
        <v>97.5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39.454999999999998</v>
      </c>
      <c r="X65">
        <v>147.515625</v>
      </c>
      <c r="Y65">
        <v>0</v>
      </c>
      <c r="Z65">
        <v>6.5208000000000004</v>
      </c>
      <c r="AA65">
        <v>0</v>
      </c>
      <c r="AB65">
        <v>18.661999999999999</v>
      </c>
      <c r="AC65">
        <v>9.6778399999999998</v>
      </c>
      <c r="AD65">
        <v>9.2469999999999999</v>
      </c>
      <c r="AE65">
        <v>49.436556000000003</v>
      </c>
      <c r="AF65">
        <v>8.8740000000000006</v>
      </c>
      <c r="AG65">
        <v>39.195599999999999</v>
      </c>
      <c r="AH65">
        <v>93.563599999999994</v>
      </c>
      <c r="AI65">
        <v>0</v>
      </c>
      <c r="AJ65">
        <v>0</v>
      </c>
      <c r="AK65">
        <v>51.013800000000003</v>
      </c>
      <c r="AL65">
        <v>54.613999999999997</v>
      </c>
      <c r="AM65">
        <v>0</v>
      </c>
      <c r="AN65">
        <v>0.86085</v>
      </c>
      <c r="AO65">
        <v>20.58</v>
      </c>
      <c r="AP65">
        <v>12.169499999999999</v>
      </c>
      <c r="AQ65">
        <v>0</v>
      </c>
      <c r="AR65">
        <v>17.664000000000001</v>
      </c>
      <c r="AS65">
        <v>14.7972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2940.6357589999993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83.296000000000006</v>
      </c>
      <c r="K66">
        <v>686.77995699999997</v>
      </c>
      <c r="L66">
        <v>554.4</v>
      </c>
      <c r="M66">
        <v>92</v>
      </c>
      <c r="N66">
        <v>59.0625</v>
      </c>
      <c r="O66">
        <v>123.66562500000001</v>
      </c>
      <c r="P66">
        <v>97.5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39.454999999999998</v>
      </c>
      <c r="X66">
        <v>147.515625</v>
      </c>
      <c r="Y66">
        <v>0</v>
      </c>
      <c r="Z66">
        <v>6.5208000000000004</v>
      </c>
      <c r="AA66">
        <v>0</v>
      </c>
      <c r="AB66">
        <v>18.661999999999999</v>
      </c>
      <c r="AC66">
        <v>9.6778399999999998</v>
      </c>
      <c r="AD66">
        <v>9.2469999999999999</v>
      </c>
      <c r="AE66">
        <v>49.436556000000003</v>
      </c>
      <c r="AF66">
        <v>8.8740000000000006</v>
      </c>
      <c r="AG66">
        <v>39.195599999999999</v>
      </c>
      <c r="AH66">
        <v>93.563599999999994</v>
      </c>
      <c r="AI66">
        <v>0</v>
      </c>
      <c r="AJ66">
        <v>0</v>
      </c>
      <c r="AK66">
        <v>51.013800000000003</v>
      </c>
      <c r="AL66">
        <v>54.613999999999997</v>
      </c>
      <c r="AM66">
        <v>0</v>
      </c>
      <c r="AN66">
        <v>0.86085</v>
      </c>
      <c r="AO66">
        <v>20.58</v>
      </c>
      <c r="AP66">
        <v>12.169499999999999</v>
      </c>
      <c r="AQ66">
        <v>0</v>
      </c>
      <c r="AR66">
        <v>17.664000000000001</v>
      </c>
      <c r="AS66">
        <v>14.7972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2940.6357589999993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83.296000000000006</v>
      </c>
      <c r="K67">
        <v>686.77995699999997</v>
      </c>
      <c r="L67">
        <v>554.4</v>
      </c>
      <c r="M67">
        <v>92</v>
      </c>
      <c r="N67">
        <v>59.0625</v>
      </c>
      <c r="O67">
        <v>123.66562500000001</v>
      </c>
      <c r="P67">
        <v>97.5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39.454999999999998</v>
      </c>
      <c r="X67">
        <v>147.515625</v>
      </c>
      <c r="Y67">
        <v>0</v>
      </c>
      <c r="Z67">
        <v>6.5208000000000004</v>
      </c>
      <c r="AA67">
        <v>0</v>
      </c>
      <c r="AB67">
        <v>18.661999999999999</v>
      </c>
      <c r="AC67">
        <v>9.6778399999999998</v>
      </c>
      <c r="AD67">
        <v>9.2469999999999999</v>
      </c>
      <c r="AE67">
        <v>49.436556000000003</v>
      </c>
      <c r="AF67">
        <v>8.8740000000000006</v>
      </c>
      <c r="AG67">
        <v>39.195599999999999</v>
      </c>
      <c r="AH67">
        <v>93.563599999999994</v>
      </c>
      <c r="AI67">
        <v>0</v>
      </c>
      <c r="AJ67">
        <v>0</v>
      </c>
      <c r="AK67">
        <v>51.013800000000003</v>
      </c>
      <c r="AL67">
        <v>51.128</v>
      </c>
      <c r="AM67">
        <v>0</v>
      </c>
      <c r="AN67">
        <v>0.86085</v>
      </c>
      <c r="AO67">
        <v>20.58</v>
      </c>
      <c r="AP67">
        <v>12.169499999999999</v>
      </c>
      <c r="AQ67">
        <v>0</v>
      </c>
      <c r="AR67">
        <v>16.559999999999999</v>
      </c>
      <c r="AS67">
        <v>14.7972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2936.0457589999992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83.296000000000006</v>
      </c>
      <c r="K68">
        <v>686.77995699999997</v>
      </c>
      <c r="L68">
        <v>554.4</v>
      </c>
      <c r="M68">
        <v>92</v>
      </c>
      <c r="N68">
        <v>59.0625</v>
      </c>
      <c r="O68">
        <v>123.66562500000001</v>
      </c>
      <c r="P68">
        <v>97.5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39.454999999999998</v>
      </c>
      <c r="X68">
        <v>147.515625</v>
      </c>
      <c r="Y68">
        <v>0</v>
      </c>
      <c r="Z68">
        <v>6.5208000000000004</v>
      </c>
      <c r="AA68">
        <v>0</v>
      </c>
      <c r="AB68">
        <v>18.661999999999999</v>
      </c>
      <c r="AC68">
        <v>9.6778399999999998</v>
      </c>
      <c r="AD68">
        <v>9.2469999999999999</v>
      </c>
      <c r="AE68">
        <v>49.436556000000003</v>
      </c>
      <c r="AF68">
        <v>8.8740000000000006</v>
      </c>
      <c r="AG68">
        <v>39.195599999999999</v>
      </c>
      <c r="AH68">
        <v>93.563599999999994</v>
      </c>
      <c r="AI68">
        <v>0</v>
      </c>
      <c r="AJ68">
        <v>0</v>
      </c>
      <c r="AK68">
        <v>51.013800000000003</v>
      </c>
      <c r="AL68">
        <v>51.128</v>
      </c>
      <c r="AM68">
        <v>0</v>
      </c>
      <c r="AN68">
        <v>0.86085</v>
      </c>
      <c r="AO68">
        <v>20.58</v>
      </c>
      <c r="AP68">
        <v>12.169499999999999</v>
      </c>
      <c r="AQ68">
        <v>0</v>
      </c>
      <c r="AR68">
        <v>16.559999999999999</v>
      </c>
      <c r="AS68">
        <v>14.7972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2936.0457589999992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83.296000000000006</v>
      </c>
      <c r="K69">
        <v>686.77995699999997</v>
      </c>
      <c r="L69">
        <v>554.4</v>
      </c>
      <c r="M69">
        <v>92</v>
      </c>
      <c r="N69">
        <v>59.0625</v>
      </c>
      <c r="O69">
        <v>123.66562500000001</v>
      </c>
      <c r="P69">
        <v>98.25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36.42</v>
      </c>
      <c r="X69">
        <v>147.515625</v>
      </c>
      <c r="Y69">
        <v>0</v>
      </c>
      <c r="Z69">
        <v>6.5208000000000004</v>
      </c>
      <c r="AA69">
        <v>0</v>
      </c>
      <c r="AB69">
        <v>18.661999999999999</v>
      </c>
      <c r="AC69">
        <v>9.6778399999999998</v>
      </c>
      <c r="AD69">
        <v>9.2469999999999999</v>
      </c>
      <c r="AE69">
        <v>49.436556000000003</v>
      </c>
      <c r="AF69">
        <v>8.8740000000000006</v>
      </c>
      <c r="AG69">
        <v>39.195599999999999</v>
      </c>
      <c r="AH69">
        <v>93.563599999999994</v>
      </c>
      <c r="AI69">
        <v>0</v>
      </c>
      <c r="AJ69">
        <v>0</v>
      </c>
      <c r="AK69">
        <v>51.013800000000003</v>
      </c>
      <c r="AL69">
        <v>46.48</v>
      </c>
      <c r="AM69">
        <v>0</v>
      </c>
      <c r="AN69">
        <v>0.86085</v>
      </c>
      <c r="AO69">
        <v>20.58</v>
      </c>
      <c r="AP69">
        <v>12.169499999999999</v>
      </c>
      <c r="AQ69">
        <v>0</v>
      </c>
      <c r="AR69">
        <v>13.247999999999999</v>
      </c>
      <c r="AS69">
        <v>14.7972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2925.8007589999993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83.296000000000006</v>
      </c>
      <c r="K70">
        <v>686.77995699999997</v>
      </c>
      <c r="L70">
        <v>554.4</v>
      </c>
      <c r="M70">
        <v>92</v>
      </c>
      <c r="N70">
        <v>59.0625</v>
      </c>
      <c r="O70">
        <v>123.66562500000001</v>
      </c>
      <c r="P70">
        <v>98.25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36.42</v>
      </c>
      <c r="X70">
        <v>147.515625</v>
      </c>
      <c r="Y70">
        <v>0</v>
      </c>
      <c r="Z70">
        <v>6.5208000000000004</v>
      </c>
      <c r="AA70">
        <v>0</v>
      </c>
      <c r="AB70">
        <v>18.661999999999999</v>
      </c>
      <c r="AC70">
        <v>9.6778399999999998</v>
      </c>
      <c r="AD70">
        <v>9.2469999999999999</v>
      </c>
      <c r="AE70">
        <v>49.436556000000003</v>
      </c>
      <c r="AF70">
        <v>8.8740000000000006</v>
      </c>
      <c r="AG70">
        <v>39.195599999999999</v>
      </c>
      <c r="AH70">
        <v>93.563599999999994</v>
      </c>
      <c r="AI70">
        <v>0</v>
      </c>
      <c r="AJ70">
        <v>0</v>
      </c>
      <c r="AK70">
        <v>51.013800000000003</v>
      </c>
      <c r="AL70">
        <v>46.48</v>
      </c>
      <c r="AM70">
        <v>0</v>
      </c>
      <c r="AN70">
        <v>0.86085</v>
      </c>
      <c r="AO70">
        <v>20.58</v>
      </c>
      <c r="AP70">
        <v>12.169499999999999</v>
      </c>
      <c r="AQ70">
        <v>0</v>
      </c>
      <c r="AR70">
        <v>13.247999999999999</v>
      </c>
      <c r="AS70">
        <v>14.7972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2925.8007589999993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83.296000000000006</v>
      </c>
      <c r="K71">
        <v>686.77995699999997</v>
      </c>
      <c r="L71">
        <v>554.4</v>
      </c>
      <c r="M71">
        <v>92</v>
      </c>
      <c r="N71">
        <v>59.0625</v>
      </c>
      <c r="O71">
        <v>123.66562500000001</v>
      </c>
      <c r="P71">
        <v>98.25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36.42</v>
      </c>
      <c r="X71">
        <v>147.515625</v>
      </c>
      <c r="Y71">
        <v>0</v>
      </c>
      <c r="Z71">
        <v>6.5208000000000004</v>
      </c>
      <c r="AA71">
        <v>0</v>
      </c>
      <c r="AB71">
        <v>18.661999999999999</v>
      </c>
      <c r="AC71">
        <v>9.6778399999999998</v>
      </c>
      <c r="AD71">
        <v>9.2469999999999999</v>
      </c>
      <c r="AE71">
        <v>49.436556000000003</v>
      </c>
      <c r="AF71">
        <v>8.8740000000000006</v>
      </c>
      <c r="AG71">
        <v>39.195599999999999</v>
      </c>
      <c r="AH71">
        <v>93.563599999999994</v>
      </c>
      <c r="AI71">
        <v>0</v>
      </c>
      <c r="AJ71">
        <v>0</v>
      </c>
      <c r="AK71">
        <v>51.013800000000003</v>
      </c>
      <c r="AL71">
        <v>46.48</v>
      </c>
      <c r="AM71">
        <v>0</v>
      </c>
      <c r="AN71">
        <v>0.86085</v>
      </c>
      <c r="AO71">
        <v>20.58</v>
      </c>
      <c r="AP71">
        <v>12.169499999999999</v>
      </c>
      <c r="AQ71">
        <v>0</v>
      </c>
      <c r="AR71">
        <v>13.247999999999999</v>
      </c>
      <c r="AS71">
        <v>14.7972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2925.8007589999993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83.296000000000006</v>
      </c>
      <c r="K72">
        <v>686.77995699999997</v>
      </c>
      <c r="L72">
        <v>554.4</v>
      </c>
      <c r="M72">
        <v>92</v>
      </c>
      <c r="N72">
        <v>59.0625</v>
      </c>
      <c r="O72">
        <v>123.66562500000001</v>
      </c>
      <c r="P72">
        <v>98.25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36.42</v>
      </c>
      <c r="X72">
        <v>147.515625</v>
      </c>
      <c r="Y72">
        <v>0</v>
      </c>
      <c r="Z72">
        <v>1.1000000000000001</v>
      </c>
      <c r="AA72">
        <v>0</v>
      </c>
      <c r="AB72">
        <v>18.661999999999999</v>
      </c>
      <c r="AC72">
        <v>9.6778399999999998</v>
      </c>
      <c r="AD72">
        <v>9.2469999999999999</v>
      </c>
      <c r="AE72">
        <v>49.436556000000003</v>
      </c>
      <c r="AF72">
        <v>8.8740000000000006</v>
      </c>
      <c r="AG72">
        <v>39.195599999999999</v>
      </c>
      <c r="AH72">
        <v>93.563599999999994</v>
      </c>
      <c r="AI72">
        <v>0</v>
      </c>
      <c r="AJ72">
        <v>0</v>
      </c>
      <c r="AK72">
        <v>51.013800000000003</v>
      </c>
      <c r="AL72">
        <v>46.48</v>
      </c>
      <c r="AM72">
        <v>0</v>
      </c>
      <c r="AN72">
        <v>0.86085</v>
      </c>
      <c r="AO72">
        <v>20.58</v>
      </c>
      <c r="AP72">
        <v>12.169499999999999</v>
      </c>
      <c r="AQ72">
        <v>15.435</v>
      </c>
      <c r="AR72">
        <v>13.247999999999999</v>
      </c>
      <c r="AS72">
        <v>14.7972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2935.8149589999994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83.296000000000006</v>
      </c>
      <c r="K73">
        <v>686.77995699999997</v>
      </c>
      <c r="L73">
        <v>554.4</v>
      </c>
      <c r="M73">
        <v>92</v>
      </c>
      <c r="N73">
        <v>59.0625</v>
      </c>
      <c r="O73">
        <v>123.66562500000001</v>
      </c>
      <c r="P73">
        <v>98.25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36.42</v>
      </c>
      <c r="X73">
        <v>147.515625</v>
      </c>
      <c r="Y73">
        <v>0</v>
      </c>
      <c r="Z73">
        <v>1.1000000000000001</v>
      </c>
      <c r="AA73">
        <v>0</v>
      </c>
      <c r="AB73">
        <v>18.661999999999999</v>
      </c>
      <c r="AC73">
        <v>9.6778399999999998</v>
      </c>
      <c r="AD73">
        <v>9.2469999999999999</v>
      </c>
      <c r="AE73">
        <v>49.436556000000003</v>
      </c>
      <c r="AF73">
        <v>8.8740000000000006</v>
      </c>
      <c r="AG73">
        <v>39.195599999999999</v>
      </c>
      <c r="AH73">
        <v>93.563599999999994</v>
      </c>
      <c r="AI73">
        <v>0</v>
      </c>
      <c r="AJ73">
        <v>0</v>
      </c>
      <c r="AK73">
        <v>51.013800000000003</v>
      </c>
      <c r="AL73">
        <v>46.48</v>
      </c>
      <c r="AM73">
        <v>0</v>
      </c>
      <c r="AN73">
        <v>0.86085</v>
      </c>
      <c r="AO73">
        <v>20.58</v>
      </c>
      <c r="AP73">
        <v>12.169499999999999</v>
      </c>
      <c r="AQ73">
        <v>31.122</v>
      </c>
      <c r="AR73">
        <v>48.576000000000001</v>
      </c>
      <c r="AS73">
        <v>22.868400000000001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2994.9011589999991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83.296000000000006</v>
      </c>
      <c r="K74">
        <v>686.77995699999997</v>
      </c>
      <c r="L74">
        <v>554.4</v>
      </c>
      <c r="M74">
        <v>92</v>
      </c>
      <c r="N74">
        <v>59.0625</v>
      </c>
      <c r="O74">
        <v>123.66562500000001</v>
      </c>
      <c r="P74">
        <v>98.25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36.42</v>
      </c>
      <c r="X74">
        <v>147.515625</v>
      </c>
      <c r="Y74">
        <v>0</v>
      </c>
      <c r="Z74">
        <v>1.1000000000000001</v>
      </c>
      <c r="AA74">
        <v>13.983000000000001</v>
      </c>
      <c r="AB74">
        <v>18.661999999999999</v>
      </c>
      <c r="AC74">
        <v>9.6778399999999998</v>
      </c>
      <c r="AD74">
        <v>9.2469999999999999</v>
      </c>
      <c r="AE74">
        <v>49.436556000000003</v>
      </c>
      <c r="AF74">
        <v>8.8740000000000006</v>
      </c>
      <c r="AG74">
        <v>39.195599999999999</v>
      </c>
      <c r="AH74">
        <v>93.563599999999994</v>
      </c>
      <c r="AI74">
        <v>0</v>
      </c>
      <c r="AJ74">
        <v>0</v>
      </c>
      <c r="AK74">
        <v>51.013800000000003</v>
      </c>
      <c r="AL74">
        <v>46.48</v>
      </c>
      <c r="AM74">
        <v>3.5991</v>
      </c>
      <c r="AN74">
        <v>0.86085</v>
      </c>
      <c r="AO74">
        <v>20.58</v>
      </c>
      <c r="AP74">
        <v>12.169499999999999</v>
      </c>
      <c r="AQ74">
        <v>45.36</v>
      </c>
      <c r="AR74">
        <v>48.576000000000001</v>
      </c>
      <c r="AS74">
        <v>22.868400000000001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3026.7212589999995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83.296000000000006</v>
      </c>
      <c r="K75">
        <v>686.77995699999997</v>
      </c>
      <c r="L75">
        <v>554.4</v>
      </c>
      <c r="M75">
        <v>92</v>
      </c>
      <c r="N75">
        <v>59.0625</v>
      </c>
      <c r="O75">
        <v>123.66562500000001</v>
      </c>
      <c r="P75">
        <v>98.25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36.42</v>
      </c>
      <c r="X75">
        <v>147.515625</v>
      </c>
      <c r="Y75">
        <v>0</v>
      </c>
      <c r="Z75">
        <v>1.1000000000000001</v>
      </c>
      <c r="AA75">
        <v>13.983000000000001</v>
      </c>
      <c r="AB75">
        <v>18.661999999999999</v>
      </c>
      <c r="AC75">
        <v>9.6778399999999998</v>
      </c>
      <c r="AD75">
        <v>9.2469999999999999</v>
      </c>
      <c r="AE75">
        <v>49.436556000000003</v>
      </c>
      <c r="AF75">
        <v>8.8740000000000006</v>
      </c>
      <c r="AG75">
        <v>39.195599999999999</v>
      </c>
      <c r="AH75">
        <v>93.563599999999994</v>
      </c>
      <c r="AI75">
        <v>0</v>
      </c>
      <c r="AJ75">
        <v>0</v>
      </c>
      <c r="AK75">
        <v>51.013800000000003</v>
      </c>
      <c r="AL75">
        <v>46.48</v>
      </c>
      <c r="AM75">
        <v>5.1986999999999997</v>
      </c>
      <c r="AN75">
        <v>0.86085</v>
      </c>
      <c r="AO75">
        <v>20.58</v>
      </c>
      <c r="AP75">
        <v>12.169499999999999</v>
      </c>
      <c r="AQ75">
        <v>45.36</v>
      </c>
      <c r="AR75">
        <v>16.559999999999999</v>
      </c>
      <c r="AS75">
        <v>14.7972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2988.2336589999995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83.296000000000006</v>
      </c>
      <c r="K76">
        <v>686.77995699999997</v>
      </c>
      <c r="L76">
        <v>554.4</v>
      </c>
      <c r="M76">
        <v>92</v>
      </c>
      <c r="N76">
        <v>59.0625</v>
      </c>
      <c r="O76">
        <v>123.66562500000001</v>
      </c>
      <c r="P76">
        <v>98.25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36.42</v>
      </c>
      <c r="X76">
        <v>147.515625</v>
      </c>
      <c r="Y76">
        <v>0</v>
      </c>
      <c r="Z76">
        <v>1.1000000000000001</v>
      </c>
      <c r="AA76">
        <v>28.045000000000002</v>
      </c>
      <c r="AB76">
        <v>18.661999999999999</v>
      </c>
      <c r="AC76">
        <v>9.6778399999999998</v>
      </c>
      <c r="AD76">
        <v>9.2469999999999999</v>
      </c>
      <c r="AE76">
        <v>49.436556000000003</v>
      </c>
      <c r="AF76">
        <v>8.8740000000000006</v>
      </c>
      <c r="AG76">
        <v>39.195599999999999</v>
      </c>
      <c r="AH76">
        <v>116.9545</v>
      </c>
      <c r="AI76">
        <v>0</v>
      </c>
      <c r="AJ76">
        <v>0</v>
      </c>
      <c r="AK76">
        <v>51.013800000000003</v>
      </c>
      <c r="AL76">
        <v>46.48</v>
      </c>
      <c r="AM76">
        <v>10.397399999999999</v>
      </c>
      <c r="AN76">
        <v>0.86085</v>
      </c>
      <c r="AO76">
        <v>20.58</v>
      </c>
      <c r="AP76">
        <v>12.169499999999999</v>
      </c>
      <c r="AQ76">
        <v>45.36</v>
      </c>
      <c r="AR76">
        <v>13.247999999999999</v>
      </c>
      <c r="AS76">
        <v>14.7972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3027.5732589999993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83.296000000000006</v>
      </c>
      <c r="K77">
        <v>686.77995699999997</v>
      </c>
      <c r="L77">
        <v>554.4</v>
      </c>
      <c r="M77">
        <v>92</v>
      </c>
      <c r="N77">
        <v>59.0625</v>
      </c>
      <c r="O77">
        <v>123.66562500000001</v>
      </c>
      <c r="P77">
        <v>98.25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37.634</v>
      </c>
      <c r="X77">
        <v>147.515625</v>
      </c>
      <c r="Y77">
        <v>0</v>
      </c>
      <c r="Z77">
        <v>2.2000000000000002</v>
      </c>
      <c r="AA77">
        <v>41.08</v>
      </c>
      <c r="AB77">
        <v>23.994</v>
      </c>
      <c r="AC77">
        <v>9.6778399999999998</v>
      </c>
      <c r="AD77">
        <v>9.2469999999999999</v>
      </c>
      <c r="AE77">
        <v>49.436556000000003</v>
      </c>
      <c r="AF77">
        <v>8.8740000000000006</v>
      </c>
      <c r="AG77">
        <v>39.195599999999999</v>
      </c>
      <c r="AH77">
        <v>140.34540000000001</v>
      </c>
      <c r="AI77">
        <v>0</v>
      </c>
      <c r="AJ77">
        <v>0</v>
      </c>
      <c r="AK77">
        <v>51.013800000000003</v>
      </c>
      <c r="AL77">
        <v>46.48</v>
      </c>
      <c r="AM77">
        <v>10.397399999999999</v>
      </c>
      <c r="AN77">
        <v>0.86085</v>
      </c>
      <c r="AO77">
        <v>20.58</v>
      </c>
      <c r="AP77">
        <v>10.119899999999999</v>
      </c>
      <c r="AQ77">
        <v>60.48</v>
      </c>
      <c r="AR77">
        <v>13.247999999999999</v>
      </c>
      <c r="AS77">
        <v>14.7972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3084.7155589999998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83.296000000000006</v>
      </c>
      <c r="K78">
        <v>686.77995699999997</v>
      </c>
      <c r="L78">
        <v>554.4</v>
      </c>
      <c r="M78">
        <v>92</v>
      </c>
      <c r="N78">
        <v>59.0625</v>
      </c>
      <c r="O78">
        <v>123.66562500000001</v>
      </c>
      <c r="P78">
        <v>98.25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37.634</v>
      </c>
      <c r="X78">
        <v>147.515625</v>
      </c>
      <c r="Y78">
        <v>0</v>
      </c>
      <c r="Z78">
        <v>3.3</v>
      </c>
      <c r="AA78">
        <v>41.08</v>
      </c>
      <c r="AB78">
        <v>23.994</v>
      </c>
      <c r="AC78">
        <v>19.35568</v>
      </c>
      <c r="AD78">
        <v>9.2469999999999999</v>
      </c>
      <c r="AE78">
        <v>49.436556000000003</v>
      </c>
      <c r="AF78">
        <v>17.748000000000001</v>
      </c>
      <c r="AG78">
        <v>39.195599999999999</v>
      </c>
      <c r="AH78">
        <v>140.34540000000001</v>
      </c>
      <c r="AI78">
        <v>0</v>
      </c>
      <c r="AJ78">
        <v>0</v>
      </c>
      <c r="AK78">
        <v>51.013800000000003</v>
      </c>
      <c r="AL78">
        <v>46.48</v>
      </c>
      <c r="AM78">
        <v>10.397399999999999</v>
      </c>
      <c r="AN78">
        <v>0.86085</v>
      </c>
      <c r="AO78">
        <v>20.58</v>
      </c>
      <c r="AP78">
        <v>10.119899999999999</v>
      </c>
      <c r="AQ78">
        <v>62.244</v>
      </c>
      <c r="AR78">
        <v>13.247999999999999</v>
      </c>
      <c r="AS78">
        <v>14.7972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3106.1313990000008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62.988</v>
      </c>
      <c r="H79">
        <v>0</v>
      </c>
      <c r="I79">
        <v>0</v>
      </c>
      <c r="J79">
        <v>83.296000000000006</v>
      </c>
      <c r="K79">
        <v>686.77995699999997</v>
      </c>
      <c r="L79">
        <v>554.4</v>
      </c>
      <c r="M79">
        <v>92</v>
      </c>
      <c r="N79">
        <v>59.0625</v>
      </c>
      <c r="O79">
        <v>123.66562500000001</v>
      </c>
      <c r="P79">
        <v>102.75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37.634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26.622</v>
      </c>
      <c r="AG79">
        <v>39.195599999999999</v>
      </c>
      <c r="AH79">
        <v>140.34540000000001</v>
      </c>
      <c r="AI79">
        <v>0</v>
      </c>
      <c r="AJ79">
        <v>0</v>
      </c>
      <c r="AK79">
        <v>51.013800000000003</v>
      </c>
      <c r="AL79">
        <v>85.988</v>
      </c>
      <c r="AM79">
        <v>15.804048</v>
      </c>
      <c r="AN79">
        <v>0.86085</v>
      </c>
      <c r="AO79">
        <v>20.58</v>
      </c>
      <c r="AP79">
        <v>10.119899999999999</v>
      </c>
      <c r="AQ79">
        <v>62.244</v>
      </c>
      <c r="AR79">
        <v>13.247999999999999</v>
      </c>
      <c r="AS79">
        <v>14.7972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3225.1704750000004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62.988</v>
      </c>
      <c r="H80">
        <v>0</v>
      </c>
      <c r="I80">
        <v>0</v>
      </c>
      <c r="J80">
        <v>83.296000000000006</v>
      </c>
      <c r="K80">
        <v>686.77995699999997</v>
      </c>
      <c r="L80">
        <v>554.4</v>
      </c>
      <c r="M80">
        <v>92</v>
      </c>
      <c r="N80">
        <v>59.0625</v>
      </c>
      <c r="O80">
        <v>123.66562500000001</v>
      </c>
      <c r="P80">
        <v>102.75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37.634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26.622</v>
      </c>
      <c r="AG80">
        <v>39.195599999999999</v>
      </c>
      <c r="AH80">
        <v>140.34540000000001</v>
      </c>
      <c r="AI80">
        <v>0</v>
      </c>
      <c r="AJ80">
        <v>0</v>
      </c>
      <c r="AK80">
        <v>51.013800000000003</v>
      </c>
      <c r="AL80">
        <v>85.988</v>
      </c>
      <c r="AM80">
        <v>15.804048</v>
      </c>
      <c r="AN80">
        <v>0.86085</v>
      </c>
      <c r="AO80">
        <v>20.58</v>
      </c>
      <c r="AP80">
        <v>10.119899999999999</v>
      </c>
      <c r="AQ80">
        <v>62.244</v>
      </c>
      <c r="AR80">
        <v>15.456</v>
      </c>
      <c r="AS80">
        <v>14.7972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3227.3784750000004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83.296000000000006</v>
      </c>
      <c r="K81">
        <v>686.77995699999997</v>
      </c>
      <c r="L81">
        <v>554.4</v>
      </c>
      <c r="M81">
        <v>92</v>
      </c>
      <c r="N81">
        <v>59.0625</v>
      </c>
      <c r="O81">
        <v>123.66562500000001</v>
      </c>
      <c r="P81">
        <v>102.75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36.42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26.622</v>
      </c>
      <c r="AG81">
        <v>39.195599999999999</v>
      </c>
      <c r="AH81">
        <v>140.34540000000001</v>
      </c>
      <c r="AI81">
        <v>0</v>
      </c>
      <c r="AJ81">
        <v>0</v>
      </c>
      <c r="AK81">
        <v>51.013800000000003</v>
      </c>
      <c r="AL81">
        <v>85.988</v>
      </c>
      <c r="AM81">
        <v>15.804048</v>
      </c>
      <c r="AN81">
        <v>0.86085</v>
      </c>
      <c r="AO81">
        <v>20.58</v>
      </c>
      <c r="AP81">
        <v>10.119899999999999</v>
      </c>
      <c r="AQ81">
        <v>62.244</v>
      </c>
      <c r="AR81">
        <v>13.247999999999999</v>
      </c>
      <c r="AS81">
        <v>14.7972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3223.9564750000004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83.296000000000006</v>
      </c>
      <c r="K82">
        <v>686.77995699999997</v>
      </c>
      <c r="L82">
        <v>554.4</v>
      </c>
      <c r="M82">
        <v>92</v>
      </c>
      <c r="N82">
        <v>59.0625</v>
      </c>
      <c r="O82">
        <v>123.66562500000001</v>
      </c>
      <c r="P82">
        <v>102.75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36.42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26.622</v>
      </c>
      <c r="AG82">
        <v>39.195599999999999</v>
      </c>
      <c r="AH82">
        <v>140.34540000000001</v>
      </c>
      <c r="AI82">
        <v>0</v>
      </c>
      <c r="AJ82">
        <v>0</v>
      </c>
      <c r="AK82">
        <v>51.013800000000003</v>
      </c>
      <c r="AL82">
        <v>85.988</v>
      </c>
      <c r="AM82">
        <v>15.804048</v>
      </c>
      <c r="AN82">
        <v>0.86085</v>
      </c>
      <c r="AO82">
        <v>20.58</v>
      </c>
      <c r="AP82">
        <v>10.119899999999999</v>
      </c>
      <c r="AQ82">
        <v>62.244</v>
      </c>
      <c r="AR82">
        <v>13.247999999999999</v>
      </c>
      <c r="AS82">
        <v>14.7972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3223.9564750000004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83.296000000000006</v>
      </c>
      <c r="K83">
        <v>686.77995699999997</v>
      </c>
      <c r="L83">
        <v>554.4</v>
      </c>
      <c r="M83">
        <v>92</v>
      </c>
      <c r="N83">
        <v>59.0625</v>
      </c>
      <c r="O83">
        <v>123.66562500000001</v>
      </c>
      <c r="P83">
        <v>102.75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36.42</v>
      </c>
      <c r="X83">
        <v>147.515625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26.622</v>
      </c>
      <c r="AG83">
        <v>39.195599999999999</v>
      </c>
      <c r="AH83">
        <v>140.34540000000001</v>
      </c>
      <c r="AI83">
        <v>0</v>
      </c>
      <c r="AJ83">
        <v>0</v>
      </c>
      <c r="AK83">
        <v>51.013800000000003</v>
      </c>
      <c r="AL83">
        <v>85.988</v>
      </c>
      <c r="AM83">
        <v>15.804048</v>
      </c>
      <c r="AN83">
        <v>0.86085</v>
      </c>
      <c r="AO83">
        <v>20.58</v>
      </c>
      <c r="AP83">
        <v>10.119899999999999</v>
      </c>
      <c r="AQ83">
        <v>62.244</v>
      </c>
      <c r="AR83">
        <v>13.247999999999999</v>
      </c>
      <c r="AS83">
        <v>14.7972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3205.3950750000004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83.296000000000006</v>
      </c>
      <c r="K84">
        <v>686.77995699999997</v>
      </c>
      <c r="L84">
        <v>554.4</v>
      </c>
      <c r="M84">
        <v>92</v>
      </c>
      <c r="N84">
        <v>59.0625</v>
      </c>
      <c r="O84">
        <v>123.66562500000001</v>
      </c>
      <c r="P84">
        <v>102.75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36.42</v>
      </c>
      <c r="X84">
        <v>147.515625</v>
      </c>
      <c r="Y84">
        <v>0</v>
      </c>
      <c r="Z84">
        <v>1.1000000000000001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26.622</v>
      </c>
      <c r="AG84">
        <v>39.195599999999999</v>
      </c>
      <c r="AH84">
        <v>140.34540000000001</v>
      </c>
      <c r="AI84">
        <v>0</v>
      </c>
      <c r="AJ84">
        <v>0</v>
      </c>
      <c r="AK84">
        <v>51.013800000000003</v>
      </c>
      <c r="AL84">
        <v>85.988</v>
      </c>
      <c r="AM84">
        <v>15.804048</v>
      </c>
      <c r="AN84">
        <v>0.86085</v>
      </c>
      <c r="AO84">
        <v>20.58</v>
      </c>
      <c r="AP84">
        <v>10.119899999999999</v>
      </c>
      <c r="AQ84">
        <v>62.244</v>
      </c>
      <c r="AR84">
        <v>13.247999999999999</v>
      </c>
      <c r="AS84">
        <v>14.7972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3205.3950750000004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83.296000000000006</v>
      </c>
      <c r="K85">
        <v>686.77995699999997</v>
      </c>
      <c r="L85">
        <v>554.4</v>
      </c>
      <c r="M85">
        <v>92</v>
      </c>
      <c r="N85">
        <v>59.0625</v>
      </c>
      <c r="O85">
        <v>123.66562500000001</v>
      </c>
      <c r="P85">
        <v>102.75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35.206000000000003</v>
      </c>
      <c r="X85">
        <v>147.515625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26.622</v>
      </c>
      <c r="AG85">
        <v>39.195599999999999</v>
      </c>
      <c r="AH85">
        <v>140.34540000000001</v>
      </c>
      <c r="AI85">
        <v>0</v>
      </c>
      <c r="AJ85">
        <v>0</v>
      </c>
      <c r="AK85">
        <v>51.013800000000003</v>
      </c>
      <c r="AL85">
        <v>53.451999999999998</v>
      </c>
      <c r="AM85">
        <v>15.804048</v>
      </c>
      <c r="AN85">
        <v>0.86085</v>
      </c>
      <c r="AO85">
        <v>20.58</v>
      </c>
      <c r="AP85">
        <v>10.888500000000001</v>
      </c>
      <c r="AQ85">
        <v>62.244</v>
      </c>
      <c r="AR85">
        <v>28.704000000000001</v>
      </c>
      <c r="AS85">
        <v>14.7972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3187.8696750000004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83.296000000000006</v>
      </c>
      <c r="K86">
        <v>686.77995699999997</v>
      </c>
      <c r="L86">
        <v>554.4</v>
      </c>
      <c r="M86">
        <v>92</v>
      </c>
      <c r="N86">
        <v>59.0625</v>
      </c>
      <c r="O86">
        <v>123.66562500000001</v>
      </c>
      <c r="P86">
        <v>102.75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35.206000000000003</v>
      </c>
      <c r="X86">
        <v>147.515625</v>
      </c>
      <c r="Y86">
        <v>0</v>
      </c>
      <c r="Z86">
        <v>1.1000000000000001</v>
      </c>
      <c r="AA86">
        <v>28.045000000000002</v>
      </c>
      <c r="AB86">
        <v>39.510120000000001</v>
      </c>
      <c r="AC86">
        <v>19.35568</v>
      </c>
      <c r="AD86">
        <v>27.3447</v>
      </c>
      <c r="AE86">
        <v>49.436556000000003</v>
      </c>
      <c r="AF86">
        <v>17.748000000000001</v>
      </c>
      <c r="AG86">
        <v>39.195599999999999</v>
      </c>
      <c r="AH86">
        <v>116.9545</v>
      </c>
      <c r="AI86">
        <v>0</v>
      </c>
      <c r="AJ86">
        <v>0</v>
      </c>
      <c r="AK86">
        <v>51.013800000000003</v>
      </c>
      <c r="AL86">
        <v>53.451999999999998</v>
      </c>
      <c r="AM86">
        <v>10.557359999999999</v>
      </c>
      <c r="AN86">
        <v>0.86085</v>
      </c>
      <c r="AO86">
        <v>20.58</v>
      </c>
      <c r="AP86">
        <v>10.888500000000001</v>
      </c>
      <c r="AQ86">
        <v>60.48</v>
      </c>
      <c r="AR86">
        <v>28.704000000000001</v>
      </c>
      <c r="AS86">
        <v>14.7972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3125.3268790000006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83.296000000000006</v>
      </c>
      <c r="K87">
        <v>686.77995699999997</v>
      </c>
      <c r="L87">
        <v>554.4</v>
      </c>
      <c r="M87">
        <v>92</v>
      </c>
      <c r="N87">
        <v>59.0625</v>
      </c>
      <c r="O87">
        <v>123.66562500000001</v>
      </c>
      <c r="P87">
        <v>102.75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35.206000000000003</v>
      </c>
      <c r="X87">
        <v>147.515625</v>
      </c>
      <c r="Y87">
        <v>0</v>
      </c>
      <c r="Z87">
        <v>1.1000000000000001</v>
      </c>
      <c r="AA87">
        <v>28.045000000000002</v>
      </c>
      <c r="AB87">
        <v>39.510120000000001</v>
      </c>
      <c r="AC87">
        <v>19.35568</v>
      </c>
      <c r="AD87">
        <v>27.3447</v>
      </c>
      <c r="AE87">
        <v>49.436556000000003</v>
      </c>
      <c r="AF87">
        <v>17.748000000000001</v>
      </c>
      <c r="AG87">
        <v>39.195599999999999</v>
      </c>
      <c r="AH87">
        <v>116.9545</v>
      </c>
      <c r="AI87">
        <v>0</v>
      </c>
      <c r="AJ87">
        <v>0</v>
      </c>
      <c r="AK87">
        <v>51.013800000000003</v>
      </c>
      <c r="AL87">
        <v>46.48</v>
      </c>
      <c r="AM87">
        <v>10.557359999999999</v>
      </c>
      <c r="AN87">
        <v>0.86085</v>
      </c>
      <c r="AO87">
        <v>20.58</v>
      </c>
      <c r="AP87">
        <v>10.888500000000001</v>
      </c>
      <c r="AQ87">
        <v>60.48</v>
      </c>
      <c r="AR87">
        <v>23.184000000000001</v>
      </c>
      <c r="AS87">
        <v>14.7972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3112.8348790000005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83.296000000000006</v>
      </c>
      <c r="K88">
        <v>686.77995699999997</v>
      </c>
      <c r="L88">
        <v>554.4</v>
      </c>
      <c r="M88">
        <v>92</v>
      </c>
      <c r="N88">
        <v>59.0625</v>
      </c>
      <c r="O88">
        <v>123.66562500000001</v>
      </c>
      <c r="P88">
        <v>102.75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35.206000000000003</v>
      </c>
      <c r="X88">
        <v>147.515625</v>
      </c>
      <c r="Y88">
        <v>0</v>
      </c>
      <c r="Z88">
        <v>1.1000000000000001</v>
      </c>
      <c r="AA88">
        <v>28.045000000000002</v>
      </c>
      <c r="AB88">
        <v>39.510120000000001</v>
      </c>
      <c r="AC88">
        <v>19.35568</v>
      </c>
      <c r="AD88">
        <v>27.3447</v>
      </c>
      <c r="AE88">
        <v>49.436556000000003</v>
      </c>
      <c r="AF88">
        <v>17.748000000000001</v>
      </c>
      <c r="AG88">
        <v>39.195599999999999</v>
      </c>
      <c r="AH88">
        <v>116.9545</v>
      </c>
      <c r="AI88">
        <v>0</v>
      </c>
      <c r="AJ88">
        <v>0</v>
      </c>
      <c r="AK88">
        <v>51.013800000000003</v>
      </c>
      <c r="AL88">
        <v>46.48</v>
      </c>
      <c r="AM88">
        <v>10.557359999999999</v>
      </c>
      <c r="AN88">
        <v>0.86085</v>
      </c>
      <c r="AO88">
        <v>20.58</v>
      </c>
      <c r="AP88">
        <v>10.888500000000001</v>
      </c>
      <c r="AQ88">
        <v>60.48</v>
      </c>
      <c r="AR88">
        <v>23.184000000000001</v>
      </c>
      <c r="AS88">
        <v>14.7972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3113.8848790000002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83.296000000000006</v>
      </c>
      <c r="K89">
        <v>686.77995699999997</v>
      </c>
      <c r="L89">
        <v>554.4</v>
      </c>
      <c r="M89">
        <v>92</v>
      </c>
      <c r="N89">
        <v>59.0625</v>
      </c>
      <c r="O89">
        <v>123.66562500000001</v>
      </c>
      <c r="P89">
        <v>102.75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32.170999999999999</v>
      </c>
      <c r="X89">
        <v>147.515625</v>
      </c>
      <c r="Y89">
        <v>0</v>
      </c>
      <c r="Z89">
        <v>1.1000000000000001</v>
      </c>
      <c r="AA89">
        <v>28.045000000000002</v>
      </c>
      <c r="AB89">
        <v>39.510120000000001</v>
      </c>
      <c r="AC89">
        <v>19.35568</v>
      </c>
      <c r="AD89">
        <v>27.3447</v>
      </c>
      <c r="AE89">
        <v>49.436556000000003</v>
      </c>
      <c r="AF89">
        <v>17.748000000000001</v>
      </c>
      <c r="AG89">
        <v>39.195599999999999</v>
      </c>
      <c r="AH89">
        <v>116.9545</v>
      </c>
      <c r="AI89">
        <v>0</v>
      </c>
      <c r="AJ89">
        <v>0</v>
      </c>
      <c r="AK89">
        <v>51.013800000000003</v>
      </c>
      <c r="AL89">
        <v>46.48</v>
      </c>
      <c r="AM89">
        <v>10.557359999999999</v>
      </c>
      <c r="AN89">
        <v>0.86085</v>
      </c>
      <c r="AO89">
        <v>20.58</v>
      </c>
      <c r="AP89">
        <v>10.888500000000001</v>
      </c>
      <c r="AQ89">
        <v>60.48</v>
      </c>
      <c r="AR89">
        <v>15.456</v>
      </c>
      <c r="AS89">
        <v>14.7972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3103.1218789999998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64.073999999999998</v>
      </c>
      <c r="H90">
        <v>0</v>
      </c>
      <c r="I90">
        <v>0</v>
      </c>
      <c r="J90">
        <v>83.296000000000006</v>
      </c>
      <c r="K90">
        <v>686.77995699999997</v>
      </c>
      <c r="L90">
        <v>554.4</v>
      </c>
      <c r="M90">
        <v>92</v>
      </c>
      <c r="N90">
        <v>59.0625</v>
      </c>
      <c r="O90">
        <v>123.66562500000001</v>
      </c>
      <c r="P90">
        <v>102.75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32.170999999999999</v>
      </c>
      <c r="X90">
        <v>147.515625</v>
      </c>
      <c r="Y90">
        <v>0</v>
      </c>
      <c r="Z90">
        <v>1.1000000000000001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39.195599999999999</v>
      </c>
      <c r="AH90">
        <v>140.34540000000001</v>
      </c>
      <c r="AI90">
        <v>0</v>
      </c>
      <c r="AJ90">
        <v>0</v>
      </c>
      <c r="AK90">
        <v>51.013800000000003</v>
      </c>
      <c r="AL90">
        <v>46.48</v>
      </c>
      <c r="AM90">
        <v>10.557359999999999</v>
      </c>
      <c r="AN90">
        <v>0.86085</v>
      </c>
      <c r="AO90">
        <v>20.58</v>
      </c>
      <c r="AP90">
        <v>10.888500000000001</v>
      </c>
      <c r="AQ90">
        <v>62.244</v>
      </c>
      <c r="AR90">
        <v>15.456</v>
      </c>
      <c r="AS90">
        <v>14.7972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3161.5039870000001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83.296000000000006</v>
      </c>
      <c r="K91">
        <v>686.77995699999997</v>
      </c>
      <c r="L91">
        <v>554.4</v>
      </c>
      <c r="M91">
        <v>92</v>
      </c>
      <c r="N91">
        <v>59.0625</v>
      </c>
      <c r="O91">
        <v>123.66562500000001</v>
      </c>
      <c r="P91">
        <v>102.75</v>
      </c>
      <c r="Q91">
        <v>10.278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33.991999999999997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26.622</v>
      </c>
      <c r="AG91">
        <v>39.195599999999999</v>
      </c>
      <c r="AH91">
        <v>140.34540000000001</v>
      </c>
      <c r="AI91">
        <v>0</v>
      </c>
      <c r="AJ91">
        <v>0</v>
      </c>
      <c r="AK91">
        <v>51.013800000000003</v>
      </c>
      <c r="AL91">
        <v>46.48</v>
      </c>
      <c r="AM91">
        <v>10.557359999999999</v>
      </c>
      <c r="AN91">
        <v>0.86085</v>
      </c>
      <c r="AO91">
        <v>20.58</v>
      </c>
      <c r="AP91">
        <v>10.888500000000001</v>
      </c>
      <c r="AQ91">
        <v>62.244</v>
      </c>
      <c r="AR91">
        <v>15.456</v>
      </c>
      <c r="AS91">
        <v>14.7972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3172.1793870000006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83.296000000000006</v>
      </c>
      <c r="K92">
        <v>686.77995699999997</v>
      </c>
      <c r="L92">
        <v>554.4</v>
      </c>
      <c r="M92">
        <v>92</v>
      </c>
      <c r="N92">
        <v>59.0625</v>
      </c>
      <c r="O92">
        <v>123.66562500000001</v>
      </c>
      <c r="P92">
        <v>102.75</v>
      </c>
      <c r="Q92">
        <v>10.278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33.991999999999997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26.622</v>
      </c>
      <c r="AG92">
        <v>39.195599999999999</v>
      </c>
      <c r="AH92">
        <v>140.34540000000001</v>
      </c>
      <c r="AI92">
        <v>0</v>
      </c>
      <c r="AJ92">
        <v>0</v>
      </c>
      <c r="AK92">
        <v>51.013800000000003</v>
      </c>
      <c r="AL92">
        <v>46.48</v>
      </c>
      <c r="AM92">
        <v>10.557359999999999</v>
      </c>
      <c r="AN92">
        <v>0.86085</v>
      </c>
      <c r="AO92">
        <v>20.58</v>
      </c>
      <c r="AP92">
        <v>10.888500000000001</v>
      </c>
      <c r="AQ92">
        <v>62.244</v>
      </c>
      <c r="AR92">
        <v>15.456</v>
      </c>
      <c r="AS92">
        <v>14.7972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3172.1793870000006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83.296000000000006</v>
      </c>
      <c r="K93">
        <v>686.77995699999997</v>
      </c>
      <c r="L93">
        <v>554.4</v>
      </c>
      <c r="M93">
        <v>92</v>
      </c>
      <c r="N93">
        <v>59.0625</v>
      </c>
      <c r="O93">
        <v>123.66562500000001</v>
      </c>
      <c r="P93">
        <v>102.75</v>
      </c>
      <c r="Q93">
        <v>10.278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33.991999999999997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0</v>
      </c>
      <c r="AD93">
        <v>27.3447</v>
      </c>
      <c r="AE93">
        <v>49.436556000000003</v>
      </c>
      <c r="AF93">
        <v>26.622</v>
      </c>
      <c r="AG93">
        <v>39.195599999999999</v>
      </c>
      <c r="AH93">
        <v>140.34540000000001</v>
      </c>
      <c r="AI93">
        <v>0</v>
      </c>
      <c r="AJ93">
        <v>0</v>
      </c>
      <c r="AK93">
        <v>51.013800000000003</v>
      </c>
      <c r="AL93">
        <v>46.48</v>
      </c>
      <c r="AM93">
        <v>10.557359999999999</v>
      </c>
      <c r="AN93">
        <v>0.86085</v>
      </c>
      <c r="AO93">
        <v>20.58</v>
      </c>
      <c r="AP93">
        <v>10.888500000000001</v>
      </c>
      <c r="AQ93">
        <v>62.244</v>
      </c>
      <c r="AR93">
        <v>15.456</v>
      </c>
      <c r="AS93">
        <v>10.7616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3139.0809790000003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83.296000000000006</v>
      </c>
      <c r="K94">
        <v>686.77995699999997</v>
      </c>
      <c r="L94">
        <v>554.4</v>
      </c>
      <c r="M94">
        <v>92</v>
      </c>
      <c r="N94">
        <v>59.0625</v>
      </c>
      <c r="O94">
        <v>123.66562500000001</v>
      </c>
      <c r="P94">
        <v>102.75</v>
      </c>
      <c r="Q94">
        <v>10.278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33.991999999999997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0</v>
      </c>
      <c r="AD94">
        <v>27.3447</v>
      </c>
      <c r="AE94">
        <v>49.436556000000003</v>
      </c>
      <c r="AF94">
        <v>26.622</v>
      </c>
      <c r="AG94">
        <v>39.195599999999999</v>
      </c>
      <c r="AH94">
        <v>140.34540000000001</v>
      </c>
      <c r="AI94">
        <v>0</v>
      </c>
      <c r="AJ94">
        <v>0</v>
      </c>
      <c r="AK94">
        <v>51.013800000000003</v>
      </c>
      <c r="AL94">
        <v>46.48</v>
      </c>
      <c r="AM94">
        <v>10.557359999999999</v>
      </c>
      <c r="AN94">
        <v>0.86085</v>
      </c>
      <c r="AO94">
        <v>20.58</v>
      </c>
      <c r="AP94">
        <v>10.888500000000001</v>
      </c>
      <c r="AQ94">
        <v>60.48</v>
      </c>
      <c r="AR94">
        <v>15.456</v>
      </c>
      <c r="AS94">
        <v>10.7616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3137.3169790000002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64.073999999999998</v>
      </c>
      <c r="H95">
        <v>0</v>
      </c>
      <c r="I95">
        <v>0</v>
      </c>
      <c r="J95">
        <v>83.296000000000006</v>
      </c>
      <c r="K95">
        <v>686.77995699999997</v>
      </c>
      <c r="L95">
        <v>554.4</v>
      </c>
      <c r="M95">
        <v>92</v>
      </c>
      <c r="N95">
        <v>59.0625</v>
      </c>
      <c r="O95">
        <v>123.66562500000001</v>
      </c>
      <c r="P95">
        <v>102.75</v>
      </c>
      <c r="Q95">
        <v>10.278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33.991999999999997</v>
      </c>
      <c r="X95">
        <v>147.515625</v>
      </c>
      <c r="Y95">
        <v>0</v>
      </c>
      <c r="Z95">
        <v>0</v>
      </c>
      <c r="AA95">
        <v>28.045000000000002</v>
      </c>
      <c r="AB95">
        <v>3.9990000000000001</v>
      </c>
      <c r="AC95">
        <v>0</v>
      </c>
      <c r="AD95">
        <v>27.3447</v>
      </c>
      <c r="AE95">
        <v>49.436556000000003</v>
      </c>
      <c r="AF95">
        <v>17.748000000000001</v>
      </c>
      <c r="AG95">
        <v>39.195599999999999</v>
      </c>
      <c r="AH95">
        <v>116.9545</v>
      </c>
      <c r="AI95">
        <v>0</v>
      </c>
      <c r="AJ95">
        <v>0</v>
      </c>
      <c r="AK95">
        <v>51.013800000000003</v>
      </c>
      <c r="AL95">
        <v>46.48</v>
      </c>
      <c r="AM95">
        <v>10.557359999999999</v>
      </c>
      <c r="AN95">
        <v>0.86085</v>
      </c>
      <c r="AO95">
        <v>20.58</v>
      </c>
      <c r="AP95">
        <v>10.888500000000001</v>
      </c>
      <c r="AQ95">
        <v>60.48</v>
      </c>
      <c r="AR95">
        <v>13.247999999999999</v>
      </c>
      <c r="AS95">
        <v>10.7616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3034.6184790000002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64.073999999999998</v>
      </c>
      <c r="H96">
        <v>0</v>
      </c>
      <c r="I96">
        <v>0</v>
      </c>
      <c r="J96">
        <v>83.296000000000006</v>
      </c>
      <c r="K96">
        <v>686.77995699999997</v>
      </c>
      <c r="L96">
        <v>554.4</v>
      </c>
      <c r="M96">
        <v>92</v>
      </c>
      <c r="N96">
        <v>59.0625</v>
      </c>
      <c r="O96">
        <v>123.66562500000001</v>
      </c>
      <c r="P96">
        <v>102.75</v>
      </c>
      <c r="Q96">
        <v>10.278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33.991999999999997</v>
      </c>
      <c r="X96">
        <v>147.515625</v>
      </c>
      <c r="Y96">
        <v>0</v>
      </c>
      <c r="Z96">
        <v>0</v>
      </c>
      <c r="AA96">
        <v>28.045000000000002</v>
      </c>
      <c r="AB96">
        <v>3.9990000000000001</v>
      </c>
      <c r="AC96">
        <v>0</v>
      </c>
      <c r="AD96">
        <v>27.3447</v>
      </c>
      <c r="AE96">
        <v>49.436556000000003</v>
      </c>
      <c r="AF96">
        <v>8.8740000000000006</v>
      </c>
      <c r="AG96">
        <v>39.195599999999999</v>
      </c>
      <c r="AH96">
        <v>116.9545</v>
      </c>
      <c r="AI96">
        <v>0</v>
      </c>
      <c r="AJ96">
        <v>0</v>
      </c>
      <c r="AK96">
        <v>51.013800000000003</v>
      </c>
      <c r="AL96">
        <v>46.48</v>
      </c>
      <c r="AM96">
        <v>5.1986999999999997</v>
      </c>
      <c r="AN96">
        <v>0.86085</v>
      </c>
      <c r="AO96">
        <v>20.58</v>
      </c>
      <c r="AP96">
        <v>10.888500000000001</v>
      </c>
      <c r="AQ96">
        <v>60.48</v>
      </c>
      <c r="AR96">
        <v>13.247999999999999</v>
      </c>
      <c r="AS96">
        <v>10.7616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3020.3858190000001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64.073999999999998</v>
      </c>
      <c r="H97">
        <v>0</v>
      </c>
      <c r="I97">
        <v>0</v>
      </c>
      <c r="J97">
        <v>83.296000000000006</v>
      </c>
      <c r="K97">
        <v>686.77995699999997</v>
      </c>
      <c r="L97">
        <v>600.6</v>
      </c>
      <c r="M97">
        <v>92</v>
      </c>
      <c r="N97">
        <v>59.0625</v>
      </c>
      <c r="O97">
        <v>123.66562500000001</v>
      </c>
      <c r="P97">
        <v>102.75</v>
      </c>
      <c r="Q97">
        <v>10.278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33.991999999999997</v>
      </c>
      <c r="X97">
        <v>147.515625</v>
      </c>
      <c r="Y97">
        <v>0</v>
      </c>
      <c r="Z97">
        <v>0</v>
      </c>
      <c r="AA97">
        <v>28.045000000000002</v>
      </c>
      <c r="AB97">
        <v>3.9990000000000001</v>
      </c>
      <c r="AC97">
        <v>0</v>
      </c>
      <c r="AD97">
        <v>27.3447</v>
      </c>
      <c r="AE97">
        <v>49.436556000000003</v>
      </c>
      <c r="AF97">
        <v>8.8740000000000006</v>
      </c>
      <c r="AG97">
        <v>39.195599999999999</v>
      </c>
      <c r="AH97">
        <v>116.9545</v>
      </c>
      <c r="AI97">
        <v>0</v>
      </c>
      <c r="AJ97">
        <v>0</v>
      </c>
      <c r="AK97">
        <v>51.013800000000003</v>
      </c>
      <c r="AL97">
        <v>46.48</v>
      </c>
      <c r="AM97">
        <v>5.1986999999999997</v>
      </c>
      <c r="AN97">
        <v>0.86085</v>
      </c>
      <c r="AO97">
        <v>20.58</v>
      </c>
      <c r="AP97">
        <v>10.888500000000001</v>
      </c>
      <c r="AQ97">
        <v>60.48</v>
      </c>
      <c r="AR97">
        <v>13.247999999999999</v>
      </c>
      <c r="AS97">
        <v>10.7616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3066.5858189999999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64.073999999999998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59.0625</v>
      </c>
      <c r="O98">
        <v>123.66562500000001</v>
      </c>
      <c r="P98">
        <v>102.75</v>
      </c>
      <c r="Q98">
        <v>10.278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33.991999999999997</v>
      </c>
      <c r="X98">
        <v>147.515625</v>
      </c>
      <c r="Y98">
        <v>0</v>
      </c>
      <c r="Z98">
        <v>0</v>
      </c>
      <c r="AA98">
        <v>28.045000000000002</v>
      </c>
      <c r="AB98">
        <v>3.9990000000000001</v>
      </c>
      <c r="AC98">
        <v>0</v>
      </c>
      <c r="AD98">
        <v>27.3447</v>
      </c>
      <c r="AE98">
        <v>49.436556000000003</v>
      </c>
      <c r="AF98">
        <v>8.8740000000000006</v>
      </c>
      <c r="AG98">
        <v>39.195599999999999</v>
      </c>
      <c r="AH98">
        <v>93.563599999999994</v>
      </c>
      <c r="AI98">
        <v>0</v>
      </c>
      <c r="AJ98">
        <v>0</v>
      </c>
      <c r="AK98">
        <v>51.013800000000003</v>
      </c>
      <c r="AL98">
        <v>46.48</v>
      </c>
      <c r="AM98">
        <v>0</v>
      </c>
      <c r="AN98">
        <v>0.86085</v>
      </c>
      <c r="AO98">
        <v>20.58</v>
      </c>
      <c r="AP98">
        <v>10.888500000000001</v>
      </c>
      <c r="AQ98">
        <v>60.48</v>
      </c>
      <c r="AR98">
        <v>13.247999999999999</v>
      </c>
      <c r="AS98">
        <v>10.7616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3090.5487190000003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0.91376249999999992</v>
      </c>
      <c r="E99">
        <f t="shared" si="2"/>
        <v>0</v>
      </c>
      <c r="F99">
        <f t="shared" si="2"/>
        <v>0</v>
      </c>
      <c r="G99">
        <f t="shared" si="2"/>
        <v>1.5362827500000003</v>
      </c>
      <c r="H99">
        <f t="shared" si="2"/>
        <v>0</v>
      </c>
      <c r="I99">
        <f t="shared" si="2"/>
        <v>0</v>
      </c>
      <c r="J99">
        <f t="shared" si="2"/>
        <v>1.9991040000000022</v>
      </c>
      <c r="K99">
        <f t="shared" si="2"/>
        <v>16.482718967999983</v>
      </c>
      <c r="L99">
        <f t="shared" si="2"/>
        <v>14.674996875000012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2.3953125000000002</v>
      </c>
      <c r="Q99">
        <f t="shared" si="2"/>
        <v>0.46022599999999925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0.49756439999999885</v>
      </c>
      <c r="W99">
        <f t="shared" si="2"/>
        <v>0.86527850000000106</v>
      </c>
      <c r="X99">
        <f t="shared" si="2"/>
        <v>3.540375</v>
      </c>
      <c r="Y99">
        <f t="shared" si="2"/>
        <v>0</v>
      </c>
      <c r="Z99">
        <f t="shared" si="2"/>
        <v>0.11753445000000015</v>
      </c>
      <c r="AA99">
        <f t="shared" si="2"/>
        <v>0.31596524000000009</v>
      </c>
      <c r="AB99">
        <f t="shared" si="2"/>
        <v>0.4895442499999999</v>
      </c>
      <c r="AC99">
        <f t="shared" si="2"/>
        <v>0.22750246000000007</v>
      </c>
      <c r="AD99">
        <f t="shared" si="2"/>
        <v>0.52113450000000083</v>
      </c>
      <c r="AE99">
        <f t="shared" si="2"/>
        <v>1.1864773440000005</v>
      </c>
      <c r="AF99">
        <f t="shared" si="2"/>
        <v>0.27953100000000025</v>
      </c>
      <c r="AG99">
        <f t="shared" si="2"/>
        <v>0.94069440000000015</v>
      </c>
      <c r="AH99">
        <f t="shared" si="2"/>
        <v>2.1519628000000024</v>
      </c>
      <c r="AI99">
        <f t="shared" si="2"/>
        <v>0</v>
      </c>
      <c r="AJ99">
        <f t="shared" si="2"/>
        <v>0</v>
      </c>
      <c r="AK99">
        <f t="shared" si="2"/>
        <v>1.2235698000000002</v>
      </c>
      <c r="AL99">
        <f t="shared" si="2"/>
        <v>1.3496630000000003</v>
      </c>
      <c r="AM99">
        <f t="shared" si="2"/>
        <v>6.6647333999999961E-2</v>
      </c>
      <c r="AN99">
        <f t="shared" si="2"/>
        <v>2.0698659999999987E-2</v>
      </c>
      <c r="AO99">
        <f t="shared" si="2"/>
        <v>0.54985349999999911</v>
      </c>
      <c r="AP99">
        <f t="shared" si="2"/>
        <v>0.28694399999999975</v>
      </c>
      <c r="AQ99">
        <f t="shared" si="2"/>
        <v>0.54683999999999977</v>
      </c>
      <c r="AR99">
        <f t="shared" si="2"/>
        <v>0.45125999999999977</v>
      </c>
      <c r="AS99">
        <f t="shared" si="2"/>
        <v>0.37262039999999996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1.8448799999999979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73.288646575000001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419.40890000000002</v>
      </c>
      <c r="L3">
        <v>565</v>
      </c>
      <c r="M3">
        <v>92</v>
      </c>
      <c r="N3">
        <v>56.7</v>
      </c>
      <c r="O3">
        <v>123.66562500000001</v>
      </c>
      <c r="P3">
        <v>99</v>
      </c>
      <c r="Q3">
        <v>9</v>
      </c>
      <c r="R3">
        <v>36.622999999999998</v>
      </c>
      <c r="S3">
        <v>11.810877</v>
      </c>
      <c r="T3">
        <v>0</v>
      </c>
      <c r="U3">
        <v>348.97500000000002</v>
      </c>
      <c r="V3">
        <v>14.05841</v>
      </c>
      <c r="W3">
        <v>24.745699999999999</v>
      </c>
      <c r="X3">
        <v>147.515625</v>
      </c>
      <c r="Y3">
        <v>0</v>
      </c>
      <c r="Z3">
        <v>0</v>
      </c>
      <c r="AA3">
        <v>13.983000000000001</v>
      </c>
      <c r="AB3">
        <v>26.34008</v>
      </c>
      <c r="AC3">
        <v>9.6778399999999998</v>
      </c>
      <c r="AD3">
        <v>23.777999999999999</v>
      </c>
      <c r="AE3">
        <v>49.436556000000003</v>
      </c>
      <c r="AF3">
        <v>8.8740000000000006</v>
      </c>
      <c r="AG3">
        <v>39.195599999999999</v>
      </c>
      <c r="AH3">
        <v>70.172700000000006</v>
      </c>
      <c r="AI3">
        <v>0</v>
      </c>
      <c r="AJ3">
        <v>0</v>
      </c>
      <c r="AK3">
        <v>50.76</v>
      </c>
      <c r="AL3">
        <v>53.451999999999998</v>
      </c>
      <c r="AM3">
        <v>0</v>
      </c>
      <c r="AN3">
        <v>0.87997999999999998</v>
      </c>
      <c r="AO3">
        <v>23.52</v>
      </c>
      <c r="AP3">
        <v>13.3224</v>
      </c>
      <c r="AQ3">
        <v>45.36</v>
      </c>
      <c r="AR3">
        <v>48.576000000000001</v>
      </c>
      <c r="AS3">
        <v>32.284799999999997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29.01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2502.1260930000008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459.40890000000002</v>
      </c>
      <c r="L4">
        <v>551.71259999999995</v>
      </c>
      <c r="M4">
        <v>92</v>
      </c>
      <c r="N4">
        <v>56.7</v>
      </c>
      <c r="O4">
        <v>123.66562500000001</v>
      </c>
      <c r="P4">
        <v>99</v>
      </c>
      <c r="Q4">
        <v>11.926526000000001</v>
      </c>
      <c r="R4">
        <v>36.622999999999998</v>
      </c>
      <c r="S4">
        <v>14.128691999999999</v>
      </c>
      <c r="T4">
        <v>0</v>
      </c>
      <c r="U4">
        <v>348.97500000000002</v>
      </c>
      <c r="V4">
        <v>15.464600000000001</v>
      </c>
      <c r="W4">
        <v>28.864243999999999</v>
      </c>
      <c r="X4">
        <v>147.515625</v>
      </c>
      <c r="Y4">
        <v>0</v>
      </c>
      <c r="Z4">
        <v>0</v>
      </c>
      <c r="AA4">
        <v>13.983000000000001</v>
      </c>
      <c r="AB4">
        <v>26.34008</v>
      </c>
      <c r="AC4">
        <v>9.6778399999999998</v>
      </c>
      <c r="AD4">
        <v>23.777999999999999</v>
      </c>
      <c r="AE4">
        <v>49.436556000000003</v>
      </c>
      <c r="AF4">
        <v>8.8740000000000006</v>
      </c>
      <c r="AG4">
        <v>39.195599999999999</v>
      </c>
      <c r="AH4">
        <v>70.172700000000006</v>
      </c>
      <c r="AI4">
        <v>0</v>
      </c>
      <c r="AJ4">
        <v>0</v>
      </c>
      <c r="AK4">
        <v>50.76</v>
      </c>
      <c r="AL4">
        <v>53.451999999999998</v>
      </c>
      <c r="AM4">
        <v>0</v>
      </c>
      <c r="AN4">
        <v>0.87997999999999998</v>
      </c>
      <c r="AO4">
        <v>23.52</v>
      </c>
      <c r="AP4">
        <v>13.3224</v>
      </c>
      <c r="AQ4">
        <v>45.36</v>
      </c>
      <c r="AR4">
        <v>48.576000000000001</v>
      </c>
      <c r="AS4">
        <v>32.284799999999997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27.2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2537.7977680000004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459.40890000000002</v>
      </c>
      <c r="L5">
        <v>535</v>
      </c>
      <c r="M5">
        <v>92</v>
      </c>
      <c r="N5">
        <v>56.7</v>
      </c>
      <c r="O5">
        <v>123.66562500000001</v>
      </c>
      <c r="P5">
        <v>99</v>
      </c>
      <c r="Q5">
        <v>11.926526000000001</v>
      </c>
      <c r="R5">
        <v>36.622999999999998</v>
      </c>
      <c r="S5">
        <v>14.128691999999999</v>
      </c>
      <c r="T5">
        <v>0</v>
      </c>
      <c r="U5">
        <v>348.97500000000002</v>
      </c>
      <c r="V5">
        <v>15.464600000000001</v>
      </c>
      <c r="W5">
        <v>33.991999999999997</v>
      </c>
      <c r="X5">
        <v>147.515625</v>
      </c>
      <c r="Y5">
        <v>0</v>
      </c>
      <c r="Z5">
        <v>0</v>
      </c>
      <c r="AA5">
        <v>13.983000000000001</v>
      </c>
      <c r="AB5">
        <v>26.34008</v>
      </c>
      <c r="AC5">
        <v>9.6778399999999998</v>
      </c>
      <c r="AD5">
        <v>23.777999999999999</v>
      </c>
      <c r="AE5">
        <v>49.436556000000003</v>
      </c>
      <c r="AF5">
        <v>8.8740000000000006</v>
      </c>
      <c r="AG5">
        <v>39.195599999999999</v>
      </c>
      <c r="AH5">
        <v>70.172700000000006</v>
      </c>
      <c r="AI5">
        <v>0</v>
      </c>
      <c r="AJ5">
        <v>0</v>
      </c>
      <c r="AK5">
        <v>50.76</v>
      </c>
      <c r="AL5">
        <v>53.451999999999998</v>
      </c>
      <c r="AM5">
        <v>0</v>
      </c>
      <c r="AN5">
        <v>0.87997999999999998</v>
      </c>
      <c r="AO5">
        <v>23.52</v>
      </c>
      <c r="AP5">
        <v>13.3224</v>
      </c>
      <c r="AQ5">
        <v>30.24</v>
      </c>
      <c r="AR5">
        <v>11.04</v>
      </c>
      <c r="AS5">
        <v>32.284799999999997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34.28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2480.6369240000004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469.40890000000002</v>
      </c>
      <c r="L6">
        <v>515</v>
      </c>
      <c r="M6">
        <v>92</v>
      </c>
      <c r="N6">
        <v>56.7</v>
      </c>
      <c r="O6">
        <v>123.66562500000001</v>
      </c>
      <c r="P6">
        <v>99</v>
      </c>
      <c r="Q6">
        <v>11.926526000000001</v>
      </c>
      <c r="R6">
        <v>36.622999999999998</v>
      </c>
      <c r="S6">
        <v>14.128691999999999</v>
      </c>
      <c r="T6">
        <v>0</v>
      </c>
      <c r="U6">
        <v>348.97500000000002</v>
      </c>
      <c r="V6">
        <v>15.464600000000001</v>
      </c>
      <c r="W6">
        <v>33.991999999999997</v>
      </c>
      <c r="X6">
        <v>147.515625</v>
      </c>
      <c r="Y6">
        <v>0</v>
      </c>
      <c r="Z6">
        <v>0</v>
      </c>
      <c r="AA6">
        <v>13.983000000000001</v>
      </c>
      <c r="AB6">
        <v>26.34008</v>
      </c>
      <c r="AC6">
        <v>9.6778399999999998</v>
      </c>
      <c r="AD6">
        <v>23.777999999999999</v>
      </c>
      <c r="AE6">
        <v>49.436556000000003</v>
      </c>
      <c r="AF6">
        <v>8.8740000000000006</v>
      </c>
      <c r="AG6">
        <v>39.195599999999999</v>
      </c>
      <c r="AH6">
        <v>70.172700000000006</v>
      </c>
      <c r="AI6">
        <v>0</v>
      </c>
      <c r="AJ6">
        <v>0</v>
      </c>
      <c r="AK6">
        <v>50.76</v>
      </c>
      <c r="AL6">
        <v>53.451999999999998</v>
      </c>
      <c r="AM6">
        <v>0</v>
      </c>
      <c r="AN6">
        <v>0.87997999999999998</v>
      </c>
      <c r="AO6">
        <v>23.52</v>
      </c>
      <c r="AP6">
        <v>13.3224</v>
      </c>
      <c r="AQ6">
        <v>30.24</v>
      </c>
      <c r="AR6">
        <v>11.04</v>
      </c>
      <c r="AS6">
        <v>32.284799999999997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31.91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2468.266924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479.40890000000002</v>
      </c>
      <c r="L7">
        <v>495</v>
      </c>
      <c r="M7">
        <v>92</v>
      </c>
      <c r="N7">
        <v>56.7</v>
      </c>
      <c r="O7">
        <v>123.66562500000001</v>
      </c>
      <c r="P7">
        <v>99</v>
      </c>
      <c r="Q7">
        <v>11.926526000000001</v>
      </c>
      <c r="R7">
        <v>36.622999999999998</v>
      </c>
      <c r="S7">
        <v>14.128691999999999</v>
      </c>
      <c r="T7">
        <v>0</v>
      </c>
      <c r="U7">
        <v>348.97500000000002</v>
      </c>
      <c r="V7">
        <v>15.464600000000001</v>
      </c>
      <c r="W7">
        <v>30.052250999999998</v>
      </c>
      <c r="X7">
        <v>128.04990000000001</v>
      </c>
      <c r="Y7">
        <v>0</v>
      </c>
      <c r="Z7">
        <v>0</v>
      </c>
      <c r="AA7">
        <v>9.1639999999999997</v>
      </c>
      <c r="AB7">
        <v>26.34008</v>
      </c>
      <c r="AC7">
        <v>9.6778399999999998</v>
      </c>
      <c r="AD7">
        <v>23.777999999999999</v>
      </c>
      <c r="AE7">
        <v>49.436556000000003</v>
      </c>
      <c r="AF7">
        <v>8.8740000000000006</v>
      </c>
      <c r="AG7">
        <v>39.195599999999999</v>
      </c>
      <c r="AH7">
        <v>70.172700000000006</v>
      </c>
      <c r="AI7">
        <v>0</v>
      </c>
      <c r="AJ7">
        <v>0</v>
      </c>
      <c r="AK7">
        <v>50.76</v>
      </c>
      <c r="AL7">
        <v>53.451999999999998</v>
      </c>
      <c r="AM7">
        <v>0</v>
      </c>
      <c r="AN7">
        <v>0.87997999999999998</v>
      </c>
      <c r="AO7">
        <v>23.52</v>
      </c>
      <c r="AP7">
        <v>13.3224</v>
      </c>
      <c r="AQ7">
        <v>15.12</v>
      </c>
      <c r="AR7">
        <v>13.247999999999999</v>
      </c>
      <c r="AS7">
        <v>32.284799999999997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31.32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2416.5404500000009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479.40890000000002</v>
      </c>
      <c r="L8">
        <v>475</v>
      </c>
      <c r="M8">
        <v>92</v>
      </c>
      <c r="N8">
        <v>56.7</v>
      </c>
      <c r="O8">
        <v>123.66562500000001</v>
      </c>
      <c r="P8">
        <v>99</v>
      </c>
      <c r="Q8">
        <v>11.926526000000001</v>
      </c>
      <c r="R8">
        <v>36.622999999999998</v>
      </c>
      <c r="S8">
        <v>14.128691999999999</v>
      </c>
      <c r="T8">
        <v>0</v>
      </c>
      <c r="U8">
        <v>348.97500000000002</v>
      </c>
      <c r="V8">
        <v>15.464600000000001</v>
      </c>
      <c r="W8">
        <v>27.998899999999999</v>
      </c>
      <c r="X8">
        <v>128.04990000000001</v>
      </c>
      <c r="Y8">
        <v>0</v>
      </c>
      <c r="Z8">
        <v>0</v>
      </c>
      <c r="AA8">
        <v>9.1639999999999997</v>
      </c>
      <c r="AB8">
        <v>26.34008</v>
      </c>
      <c r="AC8">
        <v>9.6778399999999998</v>
      </c>
      <c r="AD8">
        <v>23.777999999999999</v>
      </c>
      <c r="AE8">
        <v>49.436556000000003</v>
      </c>
      <c r="AF8">
        <v>8.8740000000000006</v>
      </c>
      <c r="AG8">
        <v>39.195599999999999</v>
      </c>
      <c r="AH8">
        <v>70.172700000000006</v>
      </c>
      <c r="AI8">
        <v>0</v>
      </c>
      <c r="AJ8">
        <v>0</v>
      </c>
      <c r="AK8">
        <v>50.76</v>
      </c>
      <c r="AL8">
        <v>53.451999999999998</v>
      </c>
      <c r="AM8">
        <v>0</v>
      </c>
      <c r="AN8">
        <v>0.87997999999999998</v>
      </c>
      <c r="AO8">
        <v>23.52</v>
      </c>
      <c r="AP8">
        <v>13.3224</v>
      </c>
      <c r="AQ8">
        <v>15.12</v>
      </c>
      <c r="AR8">
        <v>13.247999999999999</v>
      </c>
      <c r="AS8">
        <v>32.284799999999997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30.16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2393.3270990000001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525</v>
      </c>
      <c r="L9">
        <v>388.30905200000001</v>
      </c>
      <c r="M9">
        <v>92</v>
      </c>
      <c r="N9">
        <v>56.7</v>
      </c>
      <c r="O9">
        <v>123.66562500000001</v>
      </c>
      <c r="P9">
        <v>99</v>
      </c>
      <c r="Q9">
        <v>11.926526000000001</v>
      </c>
      <c r="R9">
        <v>36.622999999999998</v>
      </c>
      <c r="S9">
        <v>14.128691999999999</v>
      </c>
      <c r="T9">
        <v>0</v>
      </c>
      <c r="U9">
        <v>348.97500000000002</v>
      </c>
      <c r="V9">
        <v>15.464600000000001</v>
      </c>
      <c r="W9">
        <v>27.998899999999999</v>
      </c>
      <c r="X9">
        <v>128.04990000000001</v>
      </c>
      <c r="Y9">
        <v>0</v>
      </c>
      <c r="Z9">
        <v>0</v>
      </c>
      <c r="AA9">
        <v>9.1639999999999997</v>
      </c>
      <c r="AB9">
        <v>26.34008</v>
      </c>
      <c r="AC9">
        <v>9.6778399999999998</v>
      </c>
      <c r="AD9">
        <v>23.777999999999999</v>
      </c>
      <c r="AE9">
        <v>49.436556000000003</v>
      </c>
      <c r="AF9">
        <v>8.8740000000000006</v>
      </c>
      <c r="AG9">
        <v>39.195599999999999</v>
      </c>
      <c r="AH9">
        <v>70.172700000000006</v>
      </c>
      <c r="AI9">
        <v>0</v>
      </c>
      <c r="AJ9">
        <v>0</v>
      </c>
      <c r="AK9">
        <v>50.76</v>
      </c>
      <c r="AL9">
        <v>53.451999999999998</v>
      </c>
      <c r="AM9">
        <v>0</v>
      </c>
      <c r="AN9">
        <v>0.87997999999999998</v>
      </c>
      <c r="AO9">
        <v>23.52</v>
      </c>
      <c r="AP9">
        <v>13.3224</v>
      </c>
      <c r="AQ9">
        <v>0</v>
      </c>
      <c r="AR9">
        <v>13.247999999999999</v>
      </c>
      <c r="AS9">
        <v>13.452</v>
      </c>
      <c r="AT9">
        <v>14.412430000000001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2316.5468810000007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535.30999999999995</v>
      </c>
      <c r="L10">
        <v>358.47403700000001</v>
      </c>
      <c r="M10">
        <v>92</v>
      </c>
      <c r="N10">
        <v>56.7</v>
      </c>
      <c r="O10">
        <v>123.66562500000001</v>
      </c>
      <c r="P10">
        <v>99</v>
      </c>
      <c r="Q10">
        <v>11.926526000000001</v>
      </c>
      <c r="R10">
        <v>36.622999999999998</v>
      </c>
      <c r="S10">
        <v>14.128691999999999</v>
      </c>
      <c r="T10">
        <v>0</v>
      </c>
      <c r="U10">
        <v>348.97500000000002</v>
      </c>
      <c r="V10">
        <v>15.464600000000001</v>
      </c>
      <c r="W10">
        <v>27.998899999999999</v>
      </c>
      <c r="X10">
        <v>128.04990000000001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23.777999999999999</v>
      </c>
      <c r="AE10">
        <v>49.436556000000003</v>
      </c>
      <c r="AF10">
        <v>8.8740000000000006</v>
      </c>
      <c r="AG10">
        <v>39.195599999999999</v>
      </c>
      <c r="AH10">
        <v>70.172700000000006</v>
      </c>
      <c r="AI10">
        <v>0</v>
      </c>
      <c r="AJ10">
        <v>0</v>
      </c>
      <c r="AK10">
        <v>50.76</v>
      </c>
      <c r="AL10">
        <v>53.451999999999998</v>
      </c>
      <c r="AM10">
        <v>0</v>
      </c>
      <c r="AN10">
        <v>0.87997999999999998</v>
      </c>
      <c r="AO10">
        <v>23.52</v>
      </c>
      <c r="AP10">
        <v>13.3224</v>
      </c>
      <c r="AQ10">
        <v>0</v>
      </c>
      <c r="AR10">
        <v>13.247999999999999</v>
      </c>
      <c r="AS10">
        <v>10.089</v>
      </c>
      <c r="AT10">
        <v>11.995965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28.45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2281.5084010000005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535</v>
      </c>
      <c r="L11">
        <v>358.47403700000001</v>
      </c>
      <c r="M11">
        <v>92</v>
      </c>
      <c r="N11">
        <v>56.7</v>
      </c>
      <c r="O11">
        <v>123.66562500000001</v>
      </c>
      <c r="P11">
        <v>99</v>
      </c>
      <c r="Q11">
        <v>11.926526000000001</v>
      </c>
      <c r="R11">
        <v>29.617699999999999</v>
      </c>
      <c r="S11">
        <v>14.128691999999999</v>
      </c>
      <c r="T11">
        <v>0</v>
      </c>
      <c r="U11">
        <v>348.97500000000002</v>
      </c>
      <c r="V11">
        <v>15.464600000000001</v>
      </c>
      <c r="W11">
        <v>27.998899999999999</v>
      </c>
      <c r="X11">
        <v>128.04990000000001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23.777999999999999</v>
      </c>
      <c r="AE11">
        <v>49.436556000000003</v>
      </c>
      <c r="AF11">
        <v>8.8740000000000006</v>
      </c>
      <c r="AG11">
        <v>39.195599999999999</v>
      </c>
      <c r="AH11">
        <v>70.172700000000006</v>
      </c>
      <c r="AI11">
        <v>0</v>
      </c>
      <c r="AJ11">
        <v>0</v>
      </c>
      <c r="AK11">
        <v>50.76</v>
      </c>
      <c r="AL11">
        <v>53.451999999999998</v>
      </c>
      <c r="AM11">
        <v>0</v>
      </c>
      <c r="AN11">
        <v>0.86085</v>
      </c>
      <c r="AO11">
        <v>23.52</v>
      </c>
      <c r="AP11">
        <v>13.3224</v>
      </c>
      <c r="AQ11">
        <v>0</v>
      </c>
      <c r="AR11">
        <v>13.247999999999999</v>
      </c>
      <c r="AS11">
        <v>10.089</v>
      </c>
      <c r="AT11">
        <v>9.9468320000000006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27.88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2271.5548380000005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535</v>
      </c>
      <c r="L12">
        <v>358.47403700000001</v>
      </c>
      <c r="M12">
        <v>92</v>
      </c>
      <c r="N12">
        <v>56.7</v>
      </c>
      <c r="O12">
        <v>123.66562500000001</v>
      </c>
      <c r="P12">
        <v>99</v>
      </c>
      <c r="Q12">
        <v>11.926526000000001</v>
      </c>
      <c r="R12">
        <v>29.617699999999999</v>
      </c>
      <c r="S12">
        <v>14.128691999999999</v>
      </c>
      <c r="T12">
        <v>0</v>
      </c>
      <c r="U12">
        <v>348.97500000000002</v>
      </c>
      <c r="V12">
        <v>15.464600000000001</v>
      </c>
      <c r="W12">
        <v>27.998899999999999</v>
      </c>
      <c r="X12">
        <v>128.04990000000001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23.777999999999999</v>
      </c>
      <c r="AE12">
        <v>49.436556000000003</v>
      </c>
      <c r="AF12">
        <v>8.8740000000000006</v>
      </c>
      <c r="AG12">
        <v>39.195599999999999</v>
      </c>
      <c r="AH12">
        <v>70.172700000000006</v>
      </c>
      <c r="AI12">
        <v>0</v>
      </c>
      <c r="AJ12">
        <v>0</v>
      </c>
      <c r="AK12">
        <v>50.76</v>
      </c>
      <c r="AL12">
        <v>63.91</v>
      </c>
      <c r="AM12">
        <v>0</v>
      </c>
      <c r="AN12">
        <v>0.86085</v>
      </c>
      <c r="AO12">
        <v>23.52</v>
      </c>
      <c r="AP12">
        <v>13.3224</v>
      </c>
      <c r="AQ12">
        <v>0</v>
      </c>
      <c r="AR12">
        <v>13.247999999999999</v>
      </c>
      <c r="AS12">
        <v>10.089</v>
      </c>
      <c r="AT12">
        <v>10.753431000000001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27.32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2282.2594370000006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535</v>
      </c>
      <c r="L13">
        <v>358.47403700000001</v>
      </c>
      <c r="M13">
        <v>92</v>
      </c>
      <c r="N13">
        <v>56.7</v>
      </c>
      <c r="O13">
        <v>123.66562500000001</v>
      </c>
      <c r="P13">
        <v>99</v>
      </c>
      <c r="Q13">
        <v>11.926526000000001</v>
      </c>
      <c r="R13">
        <v>29.617699999999999</v>
      </c>
      <c r="S13">
        <v>14.128691999999999</v>
      </c>
      <c r="T13">
        <v>0</v>
      </c>
      <c r="U13">
        <v>348.97500000000002</v>
      </c>
      <c r="V13">
        <v>15.464600000000001</v>
      </c>
      <c r="W13">
        <v>27.998899999999999</v>
      </c>
      <c r="X13">
        <v>128.04990000000001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23.777999999999999</v>
      </c>
      <c r="AE13">
        <v>49.436556000000003</v>
      </c>
      <c r="AF13">
        <v>8.8740000000000006</v>
      </c>
      <c r="AG13">
        <v>39.195599999999999</v>
      </c>
      <c r="AH13">
        <v>70.172700000000006</v>
      </c>
      <c r="AI13">
        <v>0</v>
      </c>
      <c r="AJ13">
        <v>0</v>
      </c>
      <c r="AK13">
        <v>50.76</v>
      </c>
      <c r="AL13">
        <v>85.988</v>
      </c>
      <c r="AM13">
        <v>0</v>
      </c>
      <c r="AN13">
        <v>0.86085</v>
      </c>
      <c r="AO13">
        <v>23.52</v>
      </c>
      <c r="AP13">
        <v>13.3224</v>
      </c>
      <c r="AQ13">
        <v>0</v>
      </c>
      <c r="AR13">
        <v>13.247999999999999</v>
      </c>
      <c r="AS13">
        <v>10.089</v>
      </c>
      <c r="AT13">
        <v>10.880146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26.77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2303.9141520000003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535</v>
      </c>
      <c r="L14">
        <v>358.47403700000001</v>
      </c>
      <c r="M14">
        <v>92</v>
      </c>
      <c r="N14">
        <v>56.7</v>
      </c>
      <c r="O14">
        <v>123.66562500000001</v>
      </c>
      <c r="P14">
        <v>99</v>
      </c>
      <c r="Q14">
        <v>11.926526000000001</v>
      </c>
      <c r="R14">
        <v>29.617699999999999</v>
      </c>
      <c r="S14">
        <v>14.128691999999999</v>
      </c>
      <c r="T14">
        <v>0</v>
      </c>
      <c r="U14">
        <v>348.97500000000002</v>
      </c>
      <c r="V14">
        <v>15.464600000000001</v>
      </c>
      <c r="W14">
        <v>27.998899999999999</v>
      </c>
      <c r="X14">
        <v>128.04990000000001</v>
      </c>
      <c r="Y14">
        <v>0</v>
      </c>
      <c r="Z14">
        <v>0</v>
      </c>
      <c r="AA14">
        <v>0</v>
      </c>
      <c r="AB14">
        <v>18.661999999999999</v>
      </c>
      <c r="AC14">
        <v>9.6778399999999998</v>
      </c>
      <c r="AD14">
        <v>23.777999999999999</v>
      </c>
      <c r="AE14">
        <v>49.436556000000003</v>
      </c>
      <c r="AF14">
        <v>8.8740000000000006</v>
      </c>
      <c r="AG14">
        <v>39.195599999999999</v>
      </c>
      <c r="AH14">
        <v>70.172700000000006</v>
      </c>
      <c r="AI14">
        <v>0</v>
      </c>
      <c r="AJ14">
        <v>0</v>
      </c>
      <c r="AK14">
        <v>50.76</v>
      </c>
      <c r="AL14">
        <v>85.988</v>
      </c>
      <c r="AM14">
        <v>0</v>
      </c>
      <c r="AN14">
        <v>0.86085</v>
      </c>
      <c r="AO14">
        <v>23.52</v>
      </c>
      <c r="AP14">
        <v>13.3224</v>
      </c>
      <c r="AQ14">
        <v>0</v>
      </c>
      <c r="AR14">
        <v>13.247999999999999</v>
      </c>
      <c r="AS14">
        <v>10.089</v>
      </c>
      <c r="AT14">
        <v>12.772902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25.65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2297.0088280000004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525</v>
      </c>
      <c r="L15">
        <v>358.47403700000001</v>
      </c>
      <c r="M15">
        <v>92</v>
      </c>
      <c r="N15">
        <v>56.7</v>
      </c>
      <c r="O15">
        <v>123.66562500000001</v>
      </c>
      <c r="P15">
        <v>99</v>
      </c>
      <c r="Q15">
        <v>11.926526000000001</v>
      </c>
      <c r="R15">
        <v>29.617699999999999</v>
      </c>
      <c r="S15">
        <v>14.128691999999999</v>
      </c>
      <c r="T15">
        <v>0</v>
      </c>
      <c r="U15">
        <v>348.97500000000002</v>
      </c>
      <c r="V15">
        <v>15.464600000000001</v>
      </c>
      <c r="W15">
        <v>27.998899999999999</v>
      </c>
      <c r="X15">
        <v>128.04990000000001</v>
      </c>
      <c r="Y15">
        <v>0</v>
      </c>
      <c r="Z15">
        <v>6.5208000000000004</v>
      </c>
      <c r="AA15">
        <v>0</v>
      </c>
      <c r="AB15">
        <v>18.661999999999999</v>
      </c>
      <c r="AC15">
        <v>9.6778399999999998</v>
      </c>
      <c r="AD15">
        <v>23.777999999999999</v>
      </c>
      <c r="AE15">
        <v>49.436556000000003</v>
      </c>
      <c r="AF15">
        <v>8.8740000000000006</v>
      </c>
      <c r="AG15">
        <v>39.195599999999999</v>
      </c>
      <c r="AH15">
        <v>70.172700000000006</v>
      </c>
      <c r="AI15">
        <v>0</v>
      </c>
      <c r="AJ15">
        <v>0</v>
      </c>
      <c r="AK15">
        <v>51.013800000000003</v>
      </c>
      <c r="AL15">
        <v>85.988</v>
      </c>
      <c r="AM15">
        <v>0</v>
      </c>
      <c r="AN15">
        <v>0.86085</v>
      </c>
      <c r="AO15">
        <v>23.52</v>
      </c>
      <c r="AP15">
        <v>12.169499999999999</v>
      </c>
      <c r="AQ15">
        <v>0</v>
      </c>
      <c r="AR15">
        <v>48.576000000000001</v>
      </c>
      <c r="AS15">
        <v>10.089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25.65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2330.1856260000004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525</v>
      </c>
      <c r="L16">
        <v>358.47403700000001</v>
      </c>
      <c r="M16">
        <v>92</v>
      </c>
      <c r="N16">
        <v>56.7</v>
      </c>
      <c r="O16">
        <v>123.66562500000001</v>
      </c>
      <c r="P16">
        <v>99</v>
      </c>
      <c r="Q16">
        <v>11.926526000000001</v>
      </c>
      <c r="R16">
        <v>29.617699999999999</v>
      </c>
      <c r="S16">
        <v>14.128691999999999</v>
      </c>
      <c r="T16">
        <v>0</v>
      </c>
      <c r="U16">
        <v>348.97500000000002</v>
      </c>
      <c r="V16">
        <v>15.464600000000001</v>
      </c>
      <c r="W16">
        <v>27.998899999999999</v>
      </c>
      <c r="X16">
        <v>128.04990000000001</v>
      </c>
      <c r="Y16">
        <v>0</v>
      </c>
      <c r="Z16">
        <v>6.5208000000000004</v>
      </c>
      <c r="AA16">
        <v>0</v>
      </c>
      <c r="AB16">
        <v>18.661999999999999</v>
      </c>
      <c r="AC16">
        <v>9.6778399999999998</v>
      </c>
      <c r="AD16">
        <v>23.777999999999999</v>
      </c>
      <c r="AE16">
        <v>49.436556000000003</v>
      </c>
      <c r="AF16">
        <v>8.8740000000000006</v>
      </c>
      <c r="AG16">
        <v>39.195599999999999</v>
      </c>
      <c r="AH16">
        <v>70.172700000000006</v>
      </c>
      <c r="AI16">
        <v>0</v>
      </c>
      <c r="AJ16">
        <v>0</v>
      </c>
      <c r="AK16">
        <v>51.013800000000003</v>
      </c>
      <c r="AL16">
        <v>85.988</v>
      </c>
      <c r="AM16">
        <v>0</v>
      </c>
      <c r="AN16">
        <v>0.86085</v>
      </c>
      <c r="AO16">
        <v>23.52</v>
      </c>
      <c r="AP16">
        <v>12.169499999999999</v>
      </c>
      <c r="AQ16">
        <v>0</v>
      </c>
      <c r="AR16">
        <v>48.576000000000001</v>
      </c>
      <c r="AS16">
        <v>10.089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25.65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2330.1856260000004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525</v>
      </c>
      <c r="L17">
        <v>358.47403700000001</v>
      </c>
      <c r="M17">
        <v>92</v>
      </c>
      <c r="N17">
        <v>56.7</v>
      </c>
      <c r="O17">
        <v>123.66562500000001</v>
      </c>
      <c r="P17">
        <v>99</v>
      </c>
      <c r="Q17">
        <v>11.926526000000001</v>
      </c>
      <c r="R17">
        <v>29.617699999999999</v>
      </c>
      <c r="S17">
        <v>14.128691999999999</v>
      </c>
      <c r="T17">
        <v>0</v>
      </c>
      <c r="U17">
        <v>348.97500000000002</v>
      </c>
      <c r="V17">
        <v>15.464600000000001</v>
      </c>
      <c r="W17">
        <v>27.998899999999999</v>
      </c>
      <c r="X17">
        <v>128.04990000000001</v>
      </c>
      <c r="Y17">
        <v>0</v>
      </c>
      <c r="Z17">
        <v>6.5208000000000004</v>
      </c>
      <c r="AA17">
        <v>0</v>
      </c>
      <c r="AB17">
        <v>18.661999999999999</v>
      </c>
      <c r="AC17">
        <v>9.6778399999999998</v>
      </c>
      <c r="AD17">
        <v>23.777999999999999</v>
      </c>
      <c r="AE17">
        <v>49.436556000000003</v>
      </c>
      <c r="AF17">
        <v>8.8740000000000006</v>
      </c>
      <c r="AG17">
        <v>39.195599999999999</v>
      </c>
      <c r="AH17">
        <v>70.172700000000006</v>
      </c>
      <c r="AI17">
        <v>0</v>
      </c>
      <c r="AJ17">
        <v>0</v>
      </c>
      <c r="AK17">
        <v>51.013800000000003</v>
      </c>
      <c r="AL17">
        <v>85.988</v>
      </c>
      <c r="AM17">
        <v>0</v>
      </c>
      <c r="AN17">
        <v>0.86085</v>
      </c>
      <c r="AO17">
        <v>23.52</v>
      </c>
      <c r="AP17">
        <v>12.169499999999999</v>
      </c>
      <c r="AQ17">
        <v>0</v>
      </c>
      <c r="AR17">
        <v>11.04</v>
      </c>
      <c r="AS17">
        <v>10.089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25.65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2292.6496260000004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525</v>
      </c>
      <c r="L18">
        <v>358.47403700000001</v>
      </c>
      <c r="M18">
        <v>92</v>
      </c>
      <c r="N18">
        <v>56.7</v>
      </c>
      <c r="O18">
        <v>123.66562500000001</v>
      </c>
      <c r="P18">
        <v>99</v>
      </c>
      <c r="Q18">
        <v>11.926526000000001</v>
      </c>
      <c r="R18">
        <v>29.617699999999999</v>
      </c>
      <c r="S18">
        <v>14.128691999999999</v>
      </c>
      <c r="T18">
        <v>0</v>
      </c>
      <c r="U18">
        <v>348.97500000000002</v>
      </c>
      <c r="V18">
        <v>15.464600000000001</v>
      </c>
      <c r="W18">
        <v>27.998899999999999</v>
      </c>
      <c r="X18">
        <v>128.04990000000001</v>
      </c>
      <c r="Y18">
        <v>0</v>
      </c>
      <c r="Z18">
        <v>6.5208000000000004</v>
      </c>
      <c r="AA18">
        <v>0</v>
      </c>
      <c r="AB18">
        <v>18.661999999999999</v>
      </c>
      <c r="AC18">
        <v>9.6778399999999998</v>
      </c>
      <c r="AD18">
        <v>23.777999999999999</v>
      </c>
      <c r="AE18">
        <v>49.436556000000003</v>
      </c>
      <c r="AF18">
        <v>8.8740000000000006</v>
      </c>
      <c r="AG18">
        <v>39.195599999999999</v>
      </c>
      <c r="AH18">
        <v>70.172700000000006</v>
      </c>
      <c r="AI18">
        <v>0</v>
      </c>
      <c r="AJ18">
        <v>0</v>
      </c>
      <c r="AK18">
        <v>51.013800000000003</v>
      </c>
      <c r="AL18">
        <v>85.988</v>
      </c>
      <c r="AM18">
        <v>0</v>
      </c>
      <c r="AN18">
        <v>0.86085</v>
      </c>
      <c r="AO18">
        <v>23.52</v>
      </c>
      <c r="AP18">
        <v>12.169499999999999</v>
      </c>
      <c r="AQ18">
        <v>0</v>
      </c>
      <c r="AR18">
        <v>11.04</v>
      </c>
      <c r="AS18">
        <v>10.089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25.65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2292.6496260000004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555</v>
      </c>
      <c r="L19">
        <v>358.47403700000001</v>
      </c>
      <c r="M19">
        <v>92</v>
      </c>
      <c r="N19">
        <v>56.7</v>
      </c>
      <c r="O19">
        <v>123.66562500000001</v>
      </c>
      <c r="P19">
        <v>99</v>
      </c>
      <c r="Q19">
        <v>11.926526000000001</v>
      </c>
      <c r="R19">
        <v>29.617699999999999</v>
      </c>
      <c r="S19">
        <v>14.128691999999999</v>
      </c>
      <c r="T19">
        <v>0</v>
      </c>
      <c r="U19">
        <v>348.97500000000002</v>
      </c>
      <c r="V19">
        <v>15.464600000000001</v>
      </c>
      <c r="W19">
        <v>27.998899999999999</v>
      </c>
      <c r="X19">
        <v>128.04990000000001</v>
      </c>
      <c r="Y19">
        <v>0</v>
      </c>
      <c r="Z19">
        <v>6.5208000000000004</v>
      </c>
      <c r="AA19">
        <v>0</v>
      </c>
      <c r="AB19">
        <v>18.661999999999999</v>
      </c>
      <c r="AC19">
        <v>9.6778399999999998</v>
      </c>
      <c r="AD19">
        <v>23.777999999999999</v>
      </c>
      <c r="AE19">
        <v>49.436556000000003</v>
      </c>
      <c r="AF19">
        <v>8.8740000000000006</v>
      </c>
      <c r="AG19">
        <v>39.195599999999999</v>
      </c>
      <c r="AH19">
        <v>70.172700000000006</v>
      </c>
      <c r="AI19">
        <v>0</v>
      </c>
      <c r="AJ19">
        <v>0</v>
      </c>
      <c r="AK19">
        <v>51.013800000000003</v>
      </c>
      <c r="AL19">
        <v>63.91</v>
      </c>
      <c r="AM19">
        <v>0</v>
      </c>
      <c r="AN19">
        <v>0.86085</v>
      </c>
      <c r="AO19">
        <v>23.52</v>
      </c>
      <c r="AP19">
        <v>12.169499999999999</v>
      </c>
      <c r="AQ19">
        <v>0</v>
      </c>
      <c r="AR19">
        <v>11.04</v>
      </c>
      <c r="AS19">
        <v>10.089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25.65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2300.5716260000004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555</v>
      </c>
      <c r="L20">
        <v>358.47403700000001</v>
      </c>
      <c r="M20">
        <v>92</v>
      </c>
      <c r="N20">
        <v>56.7</v>
      </c>
      <c r="O20">
        <v>123.66562500000001</v>
      </c>
      <c r="P20">
        <v>99</v>
      </c>
      <c r="Q20">
        <v>11.926526000000001</v>
      </c>
      <c r="R20">
        <v>29.617699999999999</v>
      </c>
      <c r="S20">
        <v>14.128691999999999</v>
      </c>
      <c r="T20">
        <v>0</v>
      </c>
      <c r="U20">
        <v>348.97500000000002</v>
      </c>
      <c r="V20">
        <v>9.1045999999999996</v>
      </c>
      <c r="W20">
        <v>27.998899999999999</v>
      </c>
      <c r="X20">
        <v>128.04990000000001</v>
      </c>
      <c r="Y20">
        <v>0</v>
      </c>
      <c r="Z20">
        <v>1.1000000000000001</v>
      </c>
      <c r="AA20">
        <v>0</v>
      </c>
      <c r="AB20">
        <v>18.661999999999999</v>
      </c>
      <c r="AC20">
        <v>9.6778399999999998</v>
      </c>
      <c r="AD20">
        <v>23.777999999999999</v>
      </c>
      <c r="AE20">
        <v>49.436556000000003</v>
      </c>
      <c r="AF20">
        <v>8.8740000000000006</v>
      </c>
      <c r="AG20">
        <v>39.195599999999999</v>
      </c>
      <c r="AH20">
        <v>70.172700000000006</v>
      </c>
      <c r="AI20">
        <v>0</v>
      </c>
      <c r="AJ20">
        <v>0</v>
      </c>
      <c r="AK20">
        <v>51.013800000000003</v>
      </c>
      <c r="AL20">
        <v>53.451999999999998</v>
      </c>
      <c r="AM20">
        <v>0</v>
      </c>
      <c r="AN20">
        <v>0.86085</v>
      </c>
      <c r="AO20">
        <v>22.05</v>
      </c>
      <c r="AP20">
        <v>12.169499999999999</v>
      </c>
      <c r="AQ20">
        <v>0</v>
      </c>
      <c r="AR20">
        <v>11.04</v>
      </c>
      <c r="AS20">
        <v>10.089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25.65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2276.862826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555</v>
      </c>
      <c r="L21">
        <v>358.47403700000001</v>
      </c>
      <c r="M21">
        <v>92</v>
      </c>
      <c r="N21">
        <v>56.7</v>
      </c>
      <c r="O21">
        <v>123.66562500000001</v>
      </c>
      <c r="P21">
        <v>102.75</v>
      </c>
      <c r="Q21">
        <v>11.926526000000001</v>
      </c>
      <c r="R21">
        <v>29.617699999999999</v>
      </c>
      <c r="S21">
        <v>14.128691999999999</v>
      </c>
      <c r="T21">
        <v>0</v>
      </c>
      <c r="U21">
        <v>348.97500000000002</v>
      </c>
      <c r="V21">
        <v>9.1045999999999996</v>
      </c>
      <c r="W21">
        <v>27.998899999999999</v>
      </c>
      <c r="X21">
        <v>128.04990000000001</v>
      </c>
      <c r="Y21">
        <v>0</v>
      </c>
      <c r="Z21">
        <v>1.1000000000000001</v>
      </c>
      <c r="AA21">
        <v>0</v>
      </c>
      <c r="AB21">
        <v>18.661999999999999</v>
      </c>
      <c r="AC21">
        <v>9.6778399999999998</v>
      </c>
      <c r="AD21">
        <v>23.777999999999999</v>
      </c>
      <c r="AE21">
        <v>49.436556000000003</v>
      </c>
      <c r="AF21">
        <v>8.8740000000000006</v>
      </c>
      <c r="AG21">
        <v>39.195599999999999</v>
      </c>
      <c r="AH21">
        <v>70.172700000000006</v>
      </c>
      <c r="AI21">
        <v>0</v>
      </c>
      <c r="AJ21">
        <v>0</v>
      </c>
      <c r="AK21">
        <v>51.013800000000003</v>
      </c>
      <c r="AL21">
        <v>53.451999999999998</v>
      </c>
      <c r="AM21">
        <v>0</v>
      </c>
      <c r="AN21">
        <v>0.86085</v>
      </c>
      <c r="AO21">
        <v>22.05</v>
      </c>
      <c r="AP21">
        <v>12.169499999999999</v>
      </c>
      <c r="AQ21">
        <v>0</v>
      </c>
      <c r="AR21">
        <v>11.04</v>
      </c>
      <c r="AS21">
        <v>10.089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12.83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2267.7928259999999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545</v>
      </c>
      <c r="L22">
        <v>358.47403700000001</v>
      </c>
      <c r="M22">
        <v>92</v>
      </c>
      <c r="N22">
        <v>56.7</v>
      </c>
      <c r="O22">
        <v>123.66562500000001</v>
      </c>
      <c r="P22">
        <v>102.75</v>
      </c>
      <c r="Q22">
        <v>11.926526000000001</v>
      </c>
      <c r="R22">
        <v>29.617699999999999</v>
      </c>
      <c r="S22">
        <v>14.128691999999999</v>
      </c>
      <c r="T22">
        <v>0</v>
      </c>
      <c r="U22">
        <v>348.97500000000002</v>
      </c>
      <c r="V22">
        <v>9.1045999999999996</v>
      </c>
      <c r="W22">
        <v>27.998899999999999</v>
      </c>
      <c r="X22">
        <v>128.04990000000001</v>
      </c>
      <c r="Y22">
        <v>0</v>
      </c>
      <c r="Z22">
        <v>1.1000000000000001</v>
      </c>
      <c r="AA22">
        <v>0</v>
      </c>
      <c r="AB22">
        <v>18.661999999999999</v>
      </c>
      <c r="AC22">
        <v>9.6778399999999998</v>
      </c>
      <c r="AD22">
        <v>23.777999999999999</v>
      </c>
      <c r="AE22">
        <v>49.436556000000003</v>
      </c>
      <c r="AF22">
        <v>8.8740000000000006</v>
      </c>
      <c r="AG22">
        <v>39.195599999999999</v>
      </c>
      <c r="AH22">
        <v>70.172700000000006</v>
      </c>
      <c r="AI22">
        <v>0</v>
      </c>
      <c r="AJ22">
        <v>0</v>
      </c>
      <c r="AK22">
        <v>51.013800000000003</v>
      </c>
      <c r="AL22">
        <v>53.451999999999998</v>
      </c>
      <c r="AM22">
        <v>0</v>
      </c>
      <c r="AN22">
        <v>0.86085</v>
      </c>
      <c r="AO22">
        <v>22.05</v>
      </c>
      <c r="AP22">
        <v>12.169499999999999</v>
      </c>
      <c r="AQ22">
        <v>0</v>
      </c>
      <c r="AR22">
        <v>11.04</v>
      </c>
      <c r="AS22">
        <v>10.089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12.83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2257.7928259999999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597.33789999999999</v>
      </c>
      <c r="L23">
        <v>358.47403700000001</v>
      </c>
      <c r="M23">
        <v>92</v>
      </c>
      <c r="N23">
        <v>56.7</v>
      </c>
      <c r="O23">
        <v>123.66562500000001</v>
      </c>
      <c r="P23">
        <v>102.75</v>
      </c>
      <c r="Q23">
        <v>11.926526000000001</v>
      </c>
      <c r="R23">
        <v>29.617699999999999</v>
      </c>
      <c r="S23">
        <v>14.128691999999999</v>
      </c>
      <c r="T23">
        <v>0</v>
      </c>
      <c r="U23">
        <v>348.97500000000002</v>
      </c>
      <c r="V23">
        <v>9.1045999999999996</v>
      </c>
      <c r="W23">
        <v>27.998899999999999</v>
      </c>
      <c r="X23">
        <v>128.04990000000001</v>
      </c>
      <c r="Y23">
        <v>0</v>
      </c>
      <c r="Z23">
        <v>1.1000000000000001</v>
      </c>
      <c r="AA23">
        <v>0</v>
      </c>
      <c r="AB23">
        <v>18.661999999999999</v>
      </c>
      <c r="AC23">
        <v>9.6778399999999998</v>
      </c>
      <c r="AD23">
        <v>23.777999999999999</v>
      </c>
      <c r="AE23">
        <v>49.436556000000003</v>
      </c>
      <c r="AF23">
        <v>8.8740000000000006</v>
      </c>
      <c r="AG23">
        <v>39.195599999999999</v>
      </c>
      <c r="AH23">
        <v>70.172700000000006</v>
      </c>
      <c r="AI23">
        <v>0</v>
      </c>
      <c r="AJ23">
        <v>0</v>
      </c>
      <c r="AK23">
        <v>51.013800000000003</v>
      </c>
      <c r="AL23">
        <v>53.451999999999998</v>
      </c>
      <c r="AM23">
        <v>0</v>
      </c>
      <c r="AN23">
        <v>0.86085</v>
      </c>
      <c r="AO23">
        <v>25.872</v>
      </c>
      <c r="AP23">
        <v>12.169499999999999</v>
      </c>
      <c r="AQ23">
        <v>0</v>
      </c>
      <c r="AR23">
        <v>13.247999999999999</v>
      </c>
      <c r="AS23">
        <v>10.089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12.83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2316.1607260000001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597.33789999999999</v>
      </c>
      <c r="L24">
        <v>358.47403700000001</v>
      </c>
      <c r="M24">
        <v>92</v>
      </c>
      <c r="N24">
        <v>56.7</v>
      </c>
      <c r="O24">
        <v>123.66562500000001</v>
      </c>
      <c r="P24">
        <v>102.75</v>
      </c>
      <c r="Q24">
        <v>11.926526000000001</v>
      </c>
      <c r="R24">
        <v>29.617699999999999</v>
      </c>
      <c r="S24">
        <v>14.128691999999999</v>
      </c>
      <c r="T24">
        <v>0</v>
      </c>
      <c r="U24">
        <v>348.97500000000002</v>
      </c>
      <c r="V24">
        <v>9.1045999999999996</v>
      </c>
      <c r="W24">
        <v>27.998899999999999</v>
      </c>
      <c r="X24">
        <v>128.04990000000001</v>
      </c>
      <c r="Y24">
        <v>0</v>
      </c>
      <c r="Z24">
        <v>1.1000000000000001</v>
      </c>
      <c r="AA24">
        <v>0</v>
      </c>
      <c r="AB24">
        <v>18.661999999999999</v>
      </c>
      <c r="AC24">
        <v>9.6778399999999998</v>
      </c>
      <c r="AD24">
        <v>23.777999999999999</v>
      </c>
      <c r="AE24">
        <v>49.436556000000003</v>
      </c>
      <c r="AF24">
        <v>8.8740000000000006</v>
      </c>
      <c r="AG24">
        <v>39.195599999999999</v>
      </c>
      <c r="AH24">
        <v>70.172700000000006</v>
      </c>
      <c r="AI24">
        <v>0</v>
      </c>
      <c r="AJ24">
        <v>0</v>
      </c>
      <c r="AK24">
        <v>51.013800000000003</v>
      </c>
      <c r="AL24">
        <v>53.451999999999998</v>
      </c>
      <c r="AM24">
        <v>0</v>
      </c>
      <c r="AN24">
        <v>0.86085</v>
      </c>
      <c r="AO24">
        <v>25.872</v>
      </c>
      <c r="AP24">
        <v>12.169499999999999</v>
      </c>
      <c r="AQ24">
        <v>15.12</v>
      </c>
      <c r="AR24">
        <v>13.247999999999999</v>
      </c>
      <c r="AS24">
        <v>10.089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12.83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2331.280726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597.33789999999999</v>
      </c>
      <c r="L25">
        <v>358.47403700000001</v>
      </c>
      <c r="M25">
        <v>92</v>
      </c>
      <c r="N25">
        <v>56.7</v>
      </c>
      <c r="O25">
        <v>123.66562500000001</v>
      </c>
      <c r="P25">
        <v>102.75</v>
      </c>
      <c r="Q25">
        <v>11.926526000000001</v>
      </c>
      <c r="R25">
        <v>29.617699999999999</v>
      </c>
      <c r="S25">
        <v>14.128691999999999</v>
      </c>
      <c r="T25">
        <v>0</v>
      </c>
      <c r="U25">
        <v>348.97500000000002</v>
      </c>
      <c r="V25">
        <v>9.1045999999999996</v>
      </c>
      <c r="W25">
        <v>27.998899999999999</v>
      </c>
      <c r="X25">
        <v>128.04990000000001</v>
      </c>
      <c r="Y25">
        <v>0</v>
      </c>
      <c r="Z25">
        <v>1.1000000000000001</v>
      </c>
      <c r="AA25">
        <v>0</v>
      </c>
      <c r="AB25">
        <v>18.661999999999999</v>
      </c>
      <c r="AC25">
        <v>9.6778399999999998</v>
      </c>
      <c r="AD25">
        <v>23.777999999999999</v>
      </c>
      <c r="AE25">
        <v>49.436556000000003</v>
      </c>
      <c r="AF25">
        <v>8.8740000000000006</v>
      </c>
      <c r="AG25">
        <v>39.195599999999999</v>
      </c>
      <c r="AH25">
        <v>70.172700000000006</v>
      </c>
      <c r="AI25">
        <v>0</v>
      </c>
      <c r="AJ25">
        <v>0</v>
      </c>
      <c r="AK25">
        <v>51.013800000000003</v>
      </c>
      <c r="AL25">
        <v>53.451999999999998</v>
      </c>
      <c r="AM25">
        <v>0</v>
      </c>
      <c r="AN25">
        <v>0.86085</v>
      </c>
      <c r="AO25">
        <v>25.872</v>
      </c>
      <c r="AP25">
        <v>12.169499999999999</v>
      </c>
      <c r="AQ25">
        <v>30.24</v>
      </c>
      <c r="AR25">
        <v>13.247999999999999</v>
      </c>
      <c r="AS25">
        <v>10.089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12.83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2346.4007259999998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597.33789999999999</v>
      </c>
      <c r="L26">
        <v>358.47403700000001</v>
      </c>
      <c r="M26">
        <v>92</v>
      </c>
      <c r="N26">
        <v>56.7</v>
      </c>
      <c r="O26">
        <v>123.66562500000001</v>
      </c>
      <c r="P26">
        <v>102.75</v>
      </c>
      <c r="Q26">
        <v>11.926526000000001</v>
      </c>
      <c r="R26">
        <v>29.617699999999999</v>
      </c>
      <c r="S26">
        <v>14.128691999999999</v>
      </c>
      <c r="T26">
        <v>0</v>
      </c>
      <c r="U26">
        <v>348.97500000000002</v>
      </c>
      <c r="V26">
        <v>9.1045999999999996</v>
      </c>
      <c r="W26">
        <v>27.998899999999999</v>
      </c>
      <c r="X26">
        <v>147.515625</v>
      </c>
      <c r="Y26">
        <v>0</v>
      </c>
      <c r="Z26">
        <v>2.2000000000000002</v>
      </c>
      <c r="AA26">
        <v>8.9269999999999996</v>
      </c>
      <c r="AB26">
        <v>18.661999999999999</v>
      </c>
      <c r="AC26">
        <v>9.6778399999999998</v>
      </c>
      <c r="AD26">
        <v>23.777999999999999</v>
      </c>
      <c r="AE26">
        <v>49.436556000000003</v>
      </c>
      <c r="AF26">
        <v>8.8740000000000006</v>
      </c>
      <c r="AG26">
        <v>39.195599999999999</v>
      </c>
      <c r="AH26">
        <v>70.172700000000006</v>
      </c>
      <c r="AI26">
        <v>0</v>
      </c>
      <c r="AJ26">
        <v>0</v>
      </c>
      <c r="AK26">
        <v>51.013800000000003</v>
      </c>
      <c r="AL26">
        <v>53.451999999999998</v>
      </c>
      <c r="AM26">
        <v>0</v>
      </c>
      <c r="AN26">
        <v>0.86085</v>
      </c>
      <c r="AO26">
        <v>25.872</v>
      </c>
      <c r="AP26">
        <v>12.169499999999999</v>
      </c>
      <c r="AQ26">
        <v>46.683</v>
      </c>
      <c r="AR26">
        <v>13.247999999999999</v>
      </c>
      <c r="AS26">
        <v>10.089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12.83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2392.3364510000001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597.33789999999999</v>
      </c>
      <c r="L27">
        <v>358.47403700000001</v>
      </c>
      <c r="M27">
        <v>92</v>
      </c>
      <c r="N27">
        <v>56.7</v>
      </c>
      <c r="O27">
        <v>123.66562500000001</v>
      </c>
      <c r="P27">
        <v>102.75</v>
      </c>
      <c r="Q27">
        <v>11.926526000000001</v>
      </c>
      <c r="R27">
        <v>29.617699999999999</v>
      </c>
      <c r="S27">
        <v>14.128691999999999</v>
      </c>
      <c r="T27">
        <v>0</v>
      </c>
      <c r="U27">
        <v>348.97500000000002</v>
      </c>
      <c r="V27">
        <v>14.37</v>
      </c>
      <c r="W27">
        <v>32.170099999999998</v>
      </c>
      <c r="X27">
        <v>147.515625</v>
      </c>
      <c r="Y27">
        <v>0</v>
      </c>
      <c r="Z27">
        <v>3.3</v>
      </c>
      <c r="AA27">
        <v>13.983000000000001</v>
      </c>
      <c r="AB27">
        <v>18.661999999999999</v>
      </c>
      <c r="AC27">
        <v>9.6778399999999998</v>
      </c>
      <c r="AD27">
        <v>23.777999999999999</v>
      </c>
      <c r="AE27">
        <v>49.436556000000003</v>
      </c>
      <c r="AF27">
        <v>8.8740000000000006</v>
      </c>
      <c r="AG27">
        <v>39.195599999999999</v>
      </c>
      <c r="AH27">
        <v>70.172700000000006</v>
      </c>
      <c r="AI27">
        <v>0</v>
      </c>
      <c r="AJ27">
        <v>0</v>
      </c>
      <c r="AK27">
        <v>51.013800000000003</v>
      </c>
      <c r="AL27">
        <v>53.451999999999998</v>
      </c>
      <c r="AM27">
        <v>0</v>
      </c>
      <c r="AN27">
        <v>0.86085</v>
      </c>
      <c r="AO27">
        <v>25.872</v>
      </c>
      <c r="AP27">
        <v>12.169499999999999</v>
      </c>
      <c r="AQ27">
        <v>62.244</v>
      </c>
      <c r="AR27">
        <v>13.247999999999999</v>
      </c>
      <c r="AS27">
        <v>10.089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2420.6600510000003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597.33789999999999</v>
      </c>
      <c r="L28">
        <v>358.47403700000001</v>
      </c>
      <c r="M28">
        <v>92</v>
      </c>
      <c r="N28">
        <v>56.7</v>
      </c>
      <c r="O28">
        <v>123.66562500000001</v>
      </c>
      <c r="P28">
        <v>102.75</v>
      </c>
      <c r="Q28">
        <v>11.926526000000001</v>
      </c>
      <c r="R28">
        <v>29.617699999999999</v>
      </c>
      <c r="S28">
        <v>14.128691999999999</v>
      </c>
      <c r="T28">
        <v>0</v>
      </c>
      <c r="U28">
        <v>348.97500000000002</v>
      </c>
      <c r="V28">
        <v>14.37</v>
      </c>
      <c r="W28">
        <v>32.170099999999998</v>
      </c>
      <c r="X28">
        <v>147.515625</v>
      </c>
      <c r="Y28">
        <v>0</v>
      </c>
      <c r="Z28">
        <v>19.6614</v>
      </c>
      <c r="AA28">
        <v>28.045000000000002</v>
      </c>
      <c r="AB28">
        <v>18.661999999999999</v>
      </c>
      <c r="AC28">
        <v>9.6778399999999998</v>
      </c>
      <c r="AD28">
        <v>23.777999999999999</v>
      </c>
      <c r="AE28">
        <v>49.436556000000003</v>
      </c>
      <c r="AF28">
        <v>8.8740000000000006</v>
      </c>
      <c r="AG28">
        <v>39.195599999999999</v>
      </c>
      <c r="AH28">
        <v>70.172700000000006</v>
      </c>
      <c r="AI28">
        <v>0</v>
      </c>
      <c r="AJ28">
        <v>0</v>
      </c>
      <c r="AK28">
        <v>51.013800000000003</v>
      </c>
      <c r="AL28">
        <v>53.451999999999998</v>
      </c>
      <c r="AM28">
        <v>0</v>
      </c>
      <c r="AN28">
        <v>0.86085</v>
      </c>
      <c r="AO28">
        <v>25.872</v>
      </c>
      <c r="AP28">
        <v>12.169499999999999</v>
      </c>
      <c r="AQ28">
        <v>62.244</v>
      </c>
      <c r="AR28">
        <v>13.247999999999999</v>
      </c>
      <c r="AS28">
        <v>10.089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2451.083451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597.33789999999999</v>
      </c>
      <c r="L29">
        <v>358.47403700000001</v>
      </c>
      <c r="M29">
        <v>92</v>
      </c>
      <c r="N29">
        <v>56.7</v>
      </c>
      <c r="O29">
        <v>123.66562500000001</v>
      </c>
      <c r="P29">
        <v>102.75</v>
      </c>
      <c r="Q29">
        <v>11.926526000000001</v>
      </c>
      <c r="R29">
        <v>29.617699999999999</v>
      </c>
      <c r="S29">
        <v>14.128691999999999</v>
      </c>
      <c r="T29">
        <v>0</v>
      </c>
      <c r="U29">
        <v>348.97500000000002</v>
      </c>
      <c r="V29">
        <v>14.37</v>
      </c>
      <c r="W29">
        <v>32.170099999999998</v>
      </c>
      <c r="X29">
        <v>147.515625</v>
      </c>
      <c r="Y29">
        <v>0</v>
      </c>
      <c r="Z29">
        <v>19.6614</v>
      </c>
      <c r="AA29">
        <v>28.045000000000002</v>
      </c>
      <c r="AB29">
        <v>18.661999999999999</v>
      </c>
      <c r="AC29">
        <v>9.6778399999999998</v>
      </c>
      <c r="AD29">
        <v>23.777999999999999</v>
      </c>
      <c r="AE29">
        <v>49.436556000000003</v>
      </c>
      <c r="AF29">
        <v>8.8740000000000006</v>
      </c>
      <c r="AG29">
        <v>39.195599999999999</v>
      </c>
      <c r="AH29">
        <v>70.172700000000006</v>
      </c>
      <c r="AI29">
        <v>0</v>
      </c>
      <c r="AJ29">
        <v>0</v>
      </c>
      <c r="AK29">
        <v>51.013800000000003</v>
      </c>
      <c r="AL29">
        <v>53.451999999999998</v>
      </c>
      <c r="AM29">
        <v>0</v>
      </c>
      <c r="AN29">
        <v>0.86085</v>
      </c>
      <c r="AO29">
        <v>25.872</v>
      </c>
      <c r="AP29">
        <v>12.169499999999999</v>
      </c>
      <c r="AQ29">
        <v>62.244</v>
      </c>
      <c r="AR29">
        <v>48.576000000000001</v>
      </c>
      <c r="AS29">
        <v>32.284799999999997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2508.6072509999999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597.33789999999999</v>
      </c>
      <c r="L30">
        <v>358.47403700000001</v>
      </c>
      <c r="M30">
        <v>92</v>
      </c>
      <c r="N30">
        <v>56.7</v>
      </c>
      <c r="O30">
        <v>123.66562500000001</v>
      </c>
      <c r="P30">
        <v>102.75</v>
      </c>
      <c r="Q30">
        <v>11.926526000000001</v>
      </c>
      <c r="R30">
        <v>29.617699999999999</v>
      </c>
      <c r="S30">
        <v>14.128691999999999</v>
      </c>
      <c r="T30">
        <v>0</v>
      </c>
      <c r="U30">
        <v>348.97500000000002</v>
      </c>
      <c r="V30">
        <v>14.37</v>
      </c>
      <c r="W30">
        <v>32.170099999999998</v>
      </c>
      <c r="X30">
        <v>147.515625</v>
      </c>
      <c r="Y30">
        <v>0</v>
      </c>
      <c r="Z30">
        <v>19.6614</v>
      </c>
      <c r="AA30">
        <v>28.045000000000002</v>
      </c>
      <c r="AB30">
        <v>18.661999999999999</v>
      </c>
      <c r="AC30">
        <v>9.6778399999999998</v>
      </c>
      <c r="AD30">
        <v>23.777999999999999</v>
      </c>
      <c r="AE30">
        <v>49.436556000000003</v>
      </c>
      <c r="AF30">
        <v>8.8740000000000006</v>
      </c>
      <c r="AG30">
        <v>39.195599999999999</v>
      </c>
      <c r="AH30">
        <v>70.172700000000006</v>
      </c>
      <c r="AI30">
        <v>0</v>
      </c>
      <c r="AJ30">
        <v>0</v>
      </c>
      <c r="AK30">
        <v>51.013800000000003</v>
      </c>
      <c r="AL30">
        <v>53.451999999999998</v>
      </c>
      <c r="AM30">
        <v>0</v>
      </c>
      <c r="AN30">
        <v>0.86085</v>
      </c>
      <c r="AO30">
        <v>25.872</v>
      </c>
      <c r="AP30">
        <v>12.169499999999999</v>
      </c>
      <c r="AQ30">
        <v>49.14</v>
      </c>
      <c r="AR30">
        <v>48.576000000000001</v>
      </c>
      <c r="AS30">
        <v>32.284799999999997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2495.5032509999996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524.47159399999998</v>
      </c>
      <c r="L31">
        <v>358.47403700000001</v>
      </c>
      <c r="M31">
        <v>92</v>
      </c>
      <c r="N31">
        <v>56.7</v>
      </c>
      <c r="O31">
        <v>123.66562500000001</v>
      </c>
      <c r="P31">
        <v>102.75</v>
      </c>
      <c r="Q31">
        <v>11.926526000000001</v>
      </c>
      <c r="R31">
        <v>35.384799999999998</v>
      </c>
      <c r="S31">
        <v>14.128691999999999</v>
      </c>
      <c r="T31">
        <v>0</v>
      </c>
      <c r="U31">
        <v>348.97500000000002</v>
      </c>
      <c r="V31">
        <v>14.37</v>
      </c>
      <c r="W31">
        <v>32.170099999999998</v>
      </c>
      <c r="X31">
        <v>147.515625</v>
      </c>
      <c r="Y31">
        <v>0</v>
      </c>
      <c r="Z31">
        <v>19.6614</v>
      </c>
      <c r="AA31">
        <v>28.045000000000002</v>
      </c>
      <c r="AB31">
        <v>18.661999999999999</v>
      </c>
      <c r="AC31">
        <v>9.6778399999999998</v>
      </c>
      <c r="AD31">
        <v>23.777999999999999</v>
      </c>
      <c r="AE31">
        <v>49.436556000000003</v>
      </c>
      <c r="AF31">
        <v>8.8740000000000006</v>
      </c>
      <c r="AG31">
        <v>39.195599999999999</v>
      </c>
      <c r="AH31">
        <v>70.172700000000006</v>
      </c>
      <c r="AI31">
        <v>0</v>
      </c>
      <c r="AJ31">
        <v>0</v>
      </c>
      <c r="AK31">
        <v>51.013800000000003</v>
      </c>
      <c r="AL31">
        <v>53.451999999999998</v>
      </c>
      <c r="AM31">
        <v>0</v>
      </c>
      <c r="AN31">
        <v>0.86085</v>
      </c>
      <c r="AO31">
        <v>25.872</v>
      </c>
      <c r="AP31">
        <v>12.169499999999999</v>
      </c>
      <c r="AQ31">
        <v>49.14</v>
      </c>
      <c r="AR31">
        <v>11.04</v>
      </c>
      <c r="AS31">
        <v>32.284799999999997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2403.8680449999997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475.19154700000001</v>
      </c>
      <c r="L32">
        <v>358.47403700000001</v>
      </c>
      <c r="M32">
        <v>92</v>
      </c>
      <c r="N32">
        <v>56.7</v>
      </c>
      <c r="O32">
        <v>123.66562500000001</v>
      </c>
      <c r="P32">
        <v>102.75</v>
      </c>
      <c r="Q32">
        <v>11.926526000000001</v>
      </c>
      <c r="R32">
        <v>35.384799999999998</v>
      </c>
      <c r="S32">
        <v>14.128691999999999</v>
      </c>
      <c r="T32">
        <v>0</v>
      </c>
      <c r="U32">
        <v>348.97500000000002</v>
      </c>
      <c r="V32">
        <v>14.37</v>
      </c>
      <c r="W32">
        <v>32.170099999999998</v>
      </c>
      <c r="X32">
        <v>147.515625</v>
      </c>
      <c r="Y32">
        <v>0</v>
      </c>
      <c r="Z32">
        <v>19.6614</v>
      </c>
      <c r="AA32">
        <v>28.045000000000002</v>
      </c>
      <c r="AB32">
        <v>18.661999999999999</v>
      </c>
      <c r="AC32">
        <v>9.6778399999999998</v>
      </c>
      <c r="AD32">
        <v>23.777999999999999</v>
      </c>
      <c r="AE32">
        <v>49.436556000000003</v>
      </c>
      <c r="AF32">
        <v>8.8740000000000006</v>
      </c>
      <c r="AG32">
        <v>39.195599999999999</v>
      </c>
      <c r="AH32">
        <v>70.172700000000006</v>
      </c>
      <c r="AI32">
        <v>0</v>
      </c>
      <c r="AJ32">
        <v>0</v>
      </c>
      <c r="AK32">
        <v>51.013800000000003</v>
      </c>
      <c r="AL32">
        <v>53.451999999999998</v>
      </c>
      <c r="AM32">
        <v>0</v>
      </c>
      <c r="AN32">
        <v>0.86085</v>
      </c>
      <c r="AO32">
        <v>25.872</v>
      </c>
      <c r="AP32">
        <v>12.169499999999999</v>
      </c>
      <c r="AQ32">
        <v>49.14</v>
      </c>
      <c r="AR32">
        <v>11.04</v>
      </c>
      <c r="AS32">
        <v>32.284799999999997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30.03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2361.6179980000006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435</v>
      </c>
      <c r="L33">
        <v>358.14498600000002</v>
      </c>
      <c r="M33">
        <v>92</v>
      </c>
      <c r="N33">
        <v>56.7</v>
      </c>
      <c r="O33">
        <v>123.66562500000001</v>
      </c>
      <c r="P33">
        <v>102.75</v>
      </c>
      <c r="Q33">
        <v>11.926526000000001</v>
      </c>
      <c r="R33">
        <v>35.384799999999998</v>
      </c>
      <c r="S33">
        <v>14.128691999999999</v>
      </c>
      <c r="T33">
        <v>0</v>
      </c>
      <c r="U33">
        <v>348.97500000000002</v>
      </c>
      <c r="V33">
        <v>14.37</v>
      </c>
      <c r="W33">
        <v>32.170099999999998</v>
      </c>
      <c r="X33">
        <v>147.515625</v>
      </c>
      <c r="Y33">
        <v>0</v>
      </c>
      <c r="Z33">
        <v>6.5780000000000003</v>
      </c>
      <c r="AA33">
        <v>28.045000000000002</v>
      </c>
      <c r="AB33">
        <v>18.661999999999999</v>
      </c>
      <c r="AC33">
        <v>9.6778399999999998</v>
      </c>
      <c r="AD33">
        <v>23.777999999999999</v>
      </c>
      <c r="AE33">
        <v>49.436556000000003</v>
      </c>
      <c r="AF33">
        <v>8.8740000000000006</v>
      </c>
      <c r="AG33">
        <v>39.195599999999999</v>
      </c>
      <c r="AH33">
        <v>70.172700000000006</v>
      </c>
      <c r="AI33">
        <v>0</v>
      </c>
      <c r="AJ33">
        <v>0</v>
      </c>
      <c r="AK33">
        <v>51.013800000000003</v>
      </c>
      <c r="AL33">
        <v>53.451999999999998</v>
      </c>
      <c r="AM33">
        <v>0</v>
      </c>
      <c r="AN33">
        <v>0.86085</v>
      </c>
      <c r="AO33">
        <v>25.872</v>
      </c>
      <c r="AP33">
        <v>12.169499999999999</v>
      </c>
      <c r="AQ33">
        <v>30.24</v>
      </c>
      <c r="AR33">
        <v>11.04</v>
      </c>
      <c r="AS33">
        <v>32.284799999999997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37.08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2296.1639999999998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405</v>
      </c>
      <c r="L34">
        <v>358.14498600000002</v>
      </c>
      <c r="M34">
        <v>92</v>
      </c>
      <c r="N34">
        <v>56.7</v>
      </c>
      <c r="O34">
        <v>123.66562500000001</v>
      </c>
      <c r="P34">
        <v>102.75</v>
      </c>
      <c r="Q34">
        <v>11.926526000000001</v>
      </c>
      <c r="R34">
        <v>35.384799999999998</v>
      </c>
      <c r="S34">
        <v>14.128691999999999</v>
      </c>
      <c r="T34">
        <v>0</v>
      </c>
      <c r="U34">
        <v>348.97500000000002</v>
      </c>
      <c r="V34">
        <v>14.37</v>
      </c>
      <c r="W34">
        <v>32.170099999999998</v>
      </c>
      <c r="X34">
        <v>147.515625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23.777999999999999</v>
      </c>
      <c r="AE34">
        <v>49.436556000000003</v>
      </c>
      <c r="AF34">
        <v>8.8740000000000006</v>
      </c>
      <c r="AG34">
        <v>39.195599999999999</v>
      </c>
      <c r="AH34">
        <v>70.172700000000006</v>
      </c>
      <c r="AI34">
        <v>0</v>
      </c>
      <c r="AJ34">
        <v>0</v>
      </c>
      <c r="AK34">
        <v>51.013800000000003</v>
      </c>
      <c r="AL34">
        <v>53.451999999999998</v>
      </c>
      <c r="AM34">
        <v>0</v>
      </c>
      <c r="AN34">
        <v>0.86085</v>
      </c>
      <c r="AO34">
        <v>25.872</v>
      </c>
      <c r="AP34">
        <v>12.169499999999999</v>
      </c>
      <c r="AQ34">
        <v>15.12</v>
      </c>
      <c r="AR34">
        <v>11.04</v>
      </c>
      <c r="AS34">
        <v>32.284799999999997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47.59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2261.4968000000008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395</v>
      </c>
      <c r="L35">
        <v>358.14498600000002</v>
      </c>
      <c r="M35">
        <v>92</v>
      </c>
      <c r="N35">
        <v>56.7</v>
      </c>
      <c r="O35">
        <v>123.66562500000001</v>
      </c>
      <c r="P35">
        <v>99</v>
      </c>
      <c r="Q35">
        <v>11.912471999999999</v>
      </c>
      <c r="R35">
        <v>34.653315999999997</v>
      </c>
      <c r="S35">
        <v>14.090396999999999</v>
      </c>
      <c r="T35">
        <v>0</v>
      </c>
      <c r="U35">
        <v>348.97500000000002</v>
      </c>
      <c r="V35">
        <v>9.1045999999999996</v>
      </c>
      <c r="W35">
        <v>32.170099999999998</v>
      </c>
      <c r="X35">
        <v>147.515625</v>
      </c>
      <c r="Y35">
        <v>0</v>
      </c>
      <c r="Z35">
        <v>6.5208000000000004</v>
      </c>
      <c r="AA35">
        <v>28.045000000000002</v>
      </c>
      <c r="AB35">
        <v>18.661999999999999</v>
      </c>
      <c r="AC35">
        <v>9.6778399999999998</v>
      </c>
      <c r="AD35">
        <v>23.777999999999999</v>
      </c>
      <c r="AE35">
        <v>49.436556000000003</v>
      </c>
      <c r="AF35">
        <v>8.8740000000000006</v>
      </c>
      <c r="AG35">
        <v>39.195599999999999</v>
      </c>
      <c r="AH35">
        <v>70.172700000000006</v>
      </c>
      <c r="AI35">
        <v>0</v>
      </c>
      <c r="AJ35">
        <v>0</v>
      </c>
      <c r="AK35">
        <v>51.013800000000003</v>
      </c>
      <c r="AL35">
        <v>53.451999999999998</v>
      </c>
      <c r="AM35">
        <v>0</v>
      </c>
      <c r="AN35">
        <v>0.86085</v>
      </c>
      <c r="AO35">
        <v>25.872</v>
      </c>
      <c r="AP35">
        <v>12.169499999999999</v>
      </c>
      <c r="AQ35">
        <v>0</v>
      </c>
      <c r="AR35">
        <v>11.04</v>
      </c>
      <c r="AS35">
        <v>13.452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63.8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2223.9547670000006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385</v>
      </c>
      <c r="L36">
        <v>358.14498600000002</v>
      </c>
      <c r="M36">
        <v>92</v>
      </c>
      <c r="N36">
        <v>56.7</v>
      </c>
      <c r="O36">
        <v>123.66562500000001</v>
      </c>
      <c r="P36">
        <v>99</v>
      </c>
      <c r="Q36">
        <v>11.912471999999999</v>
      </c>
      <c r="R36">
        <v>36.453000000000003</v>
      </c>
      <c r="S36">
        <v>14.090396999999999</v>
      </c>
      <c r="T36">
        <v>0</v>
      </c>
      <c r="U36">
        <v>348.97500000000002</v>
      </c>
      <c r="V36">
        <v>9.1045999999999996</v>
      </c>
      <c r="W36">
        <v>24.3003</v>
      </c>
      <c r="X36">
        <v>131.3313</v>
      </c>
      <c r="Y36">
        <v>0</v>
      </c>
      <c r="Z36">
        <v>6.5208000000000004</v>
      </c>
      <c r="AA36">
        <v>13.983000000000001</v>
      </c>
      <c r="AB36">
        <v>18.661999999999999</v>
      </c>
      <c r="AC36">
        <v>9.6778399999999998</v>
      </c>
      <c r="AD36">
        <v>23.777999999999999</v>
      </c>
      <c r="AE36">
        <v>49.436556000000003</v>
      </c>
      <c r="AF36">
        <v>8.8740000000000006</v>
      </c>
      <c r="AG36">
        <v>39.195599999999999</v>
      </c>
      <c r="AH36">
        <v>70.172700000000006</v>
      </c>
      <c r="AI36">
        <v>0</v>
      </c>
      <c r="AJ36">
        <v>0</v>
      </c>
      <c r="AK36">
        <v>51.013800000000003</v>
      </c>
      <c r="AL36">
        <v>53.451999999999998</v>
      </c>
      <c r="AM36">
        <v>0</v>
      </c>
      <c r="AN36">
        <v>0.86085</v>
      </c>
      <c r="AO36">
        <v>25.872</v>
      </c>
      <c r="AP36">
        <v>12.169499999999999</v>
      </c>
      <c r="AQ36">
        <v>0</v>
      </c>
      <c r="AR36">
        <v>11.04</v>
      </c>
      <c r="AS36">
        <v>10.089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2187.3453260000001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375.79861099999999</v>
      </c>
      <c r="L37">
        <v>356.81130999999999</v>
      </c>
      <c r="M37">
        <v>92</v>
      </c>
      <c r="N37">
        <v>56.7</v>
      </c>
      <c r="O37">
        <v>123.66562500000001</v>
      </c>
      <c r="P37">
        <v>97.5</v>
      </c>
      <c r="Q37">
        <v>11.912471999999999</v>
      </c>
      <c r="R37">
        <v>36.453000000000003</v>
      </c>
      <c r="S37">
        <v>14.090396999999999</v>
      </c>
      <c r="T37">
        <v>0</v>
      </c>
      <c r="U37">
        <v>348.97500000000002</v>
      </c>
      <c r="V37">
        <v>9.1045999999999996</v>
      </c>
      <c r="W37">
        <v>24.3003</v>
      </c>
      <c r="X37">
        <v>119.26090000000001</v>
      </c>
      <c r="Y37">
        <v>0</v>
      </c>
      <c r="Z37">
        <v>6.5208000000000004</v>
      </c>
      <c r="AA37">
        <v>13.983000000000001</v>
      </c>
      <c r="AB37">
        <v>18.661999999999999</v>
      </c>
      <c r="AC37">
        <v>9.6778399999999998</v>
      </c>
      <c r="AD37">
        <v>23.777999999999999</v>
      </c>
      <c r="AE37">
        <v>49.436556000000003</v>
      </c>
      <c r="AF37">
        <v>8.8740000000000006</v>
      </c>
      <c r="AG37">
        <v>39.195599999999999</v>
      </c>
      <c r="AH37">
        <v>70.172700000000006</v>
      </c>
      <c r="AI37">
        <v>0</v>
      </c>
      <c r="AJ37">
        <v>0</v>
      </c>
      <c r="AK37">
        <v>51.013800000000003</v>
      </c>
      <c r="AL37">
        <v>53.451999999999998</v>
      </c>
      <c r="AM37">
        <v>0</v>
      </c>
      <c r="AN37">
        <v>0.86085</v>
      </c>
      <c r="AO37">
        <v>25.872</v>
      </c>
      <c r="AP37">
        <v>12.169499999999999</v>
      </c>
      <c r="AQ37">
        <v>0</v>
      </c>
      <c r="AR37">
        <v>13.247999999999999</v>
      </c>
      <c r="AS37">
        <v>10.089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2165.4478610000001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375.73243400000001</v>
      </c>
      <c r="L38">
        <v>356.81130999999999</v>
      </c>
      <c r="M38">
        <v>92</v>
      </c>
      <c r="N38">
        <v>56.7</v>
      </c>
      <c r="O38">
        <v>123.66562500000001</v>
      </c>
      <c r="P38">
        <v>97.5</v>
      </c>
      <c r="Q38">
        <v>11.912471999999999</v>
      </c>
      <c r="R38">
        <v>36.453000000000003</v>
      </c>
      <c r="S38">
        <v>14.090396999999999</v>
      </c>
      <c r="T38">
        <v>0</v>
      </c>
      <c r="U38">
        <v>348.97500000000002</v>
      </c>
      <c r="V38">
        <v>9.1045999999999996</v>
      </c>
      <c r="W38">
        <v>20.129100000000001</v>
      </c>
      <c r="X38">
        <v>119.26090000000001</v>
      </c>
      <c r="Y38">
        <v>0</v>
      </c>
      <c r="Z38">
        <v>6.5208000000000004</v>
      </c>
      <c r="AA38">
        <v>13.983000000000001</v>
      </c>
      <c r="AB38">
        <v>18.661999999999999</v>
      </c>
      <c r="AC38">
        <v>9.6778399999999998</v>
      </c>
      <c r="AD38">
        <v>23.777999999999999</v>
      </c>
      <c r="AE38">
        <v>49.436556000000003</v>
      </c>
      <c r="AF38">
        <v>8.8740000000000006</v>
      </c>
      <c r="AG38">
        <v>39.195599999999999</v>
      </c>
      <c r="AH38">
        <v>70.172700000000006</v>
      </c>
      <c r="AI38">
        <v>0</v>
      </c>
      <c r="AJ38">
        <v>0</v>
      </c>
      <c r="AK38">
        <v>51.013800000000003</v>
      </c>
      <c r="AL38">
        <v>53.451999999999998</v>
      </c>
      <c r="AM38">
        <v>0</v>
      </c>
      <c r="AN38">
        <v>0.86085</v>
      </c>
      <c r="AO38">
        <v>25.872</v>
      </c>
      <c r="AP38">
        <v>12.169499999999999</v>
      </c>
      <c r="AQ38">
        <v>0</v>
      </c>
      <c r="AR38">
        <v>48.576000000000001</v>
      </c>
      <c r="AS38">
        <v>10.089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2196.5384839999997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375.79861099999999</v>
      </c>
      <c r="L39">
        <v>356.81130999999999</v>
      </c>
      <c r="M39">
        <v>92</v>
      </c>
      <c r="N39">
        <v>56.7</v>
      </c>
      <c r="O39">
        <v>123.66562500000001</v>
      </c>
      <c r="P39">
        <v>97.5</v>
      </c>
      <c r="Q39">
        <v>11.912471999999999</v>
      </c>
      <c r="R39">
        <v>36.453000000000003</v>
      </c>
      <c r="S39">
        <v>14.090396999999999</v>
      </c>
      <c r="T39">
        <v>0</v>
      </c>
      <c r="U39">
        <v>348.97500000000002</v>
      </c>
      <c r="V39">
        <v>9.1045999999999996</v>
      </c>
      <c r="W39">
        <v>20.129100000000001</v>
      </c>
      <c r="X39">
        <v>119.26090000000001</v>
      </c>
      <c r="Y39">
        <v>0</v>
      </c>
      <c r="Z39">
        <v>6.5208000000000004</v>
      </c>
      <c r="AA39">
        <v>13.983000000000001</v>
      </c>
      <c r="AB39">
        <v>9.3309999999999995</v>
      </c>
      <c r="AC39">
        <v>0</v>
      </c>
      <c r="AD39">
        <v>23.777999999999999</v>
      </c>
      <c r="AE39">
        <v>49.436556000000003</v>
      </c>
      <c r="AF39">
        <v>8.8740000000000006</v>
      </c>
      <c r="AG39">
        <v>39.195599999999999</v>
      </c>
      <c r="AH39">
        <v>70.172700000000006</v>
      </c>
      <c r="AI39">
        <v>0</v>
      </c>
      <c r="AJ39">
        <v>0</v>
      </c>
      <c r="AK39">
        <v>51.013800000000003</v>
      </c>
      <c r="AL39">
        <v>53.451999999999998</v>
      </c>
      <c r="AM39">
        <v>0</v>
      </c>
      <c r="AN39">
        <v>0.86085</v>
      </c>
      <c r="AO39">
        <v>25.872</v>
      </c>
      <c r="AP39">
        <v>12.169499999999999</v>
      </c>
      <c r="AQ39">
        <v>0</v>
      </c>
      <c r="AR39">
        <v>48.576000000000001</v>
      </c>
      <c r="AS39">
        <v>10.089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69.62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2170.3458209999999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375.73243400000001</v>
      </c>
      <c r="L40">
        <v>356.81130999999999</v>
      </c>
      <c r="M40">
        <v>92</v>
      </c>
      <c r="N40">
        <v>56.7</v>
      </c>
      <c r="O40">
        <v>123.66562500000001</v>
      </c>
      <c r="P40">
        <v>97.5</v>
      </c>
      <c r="Q40">
        <v>11.912471999999999</v>
      </c>
      <c r="R40">
        <v>36.453000000000003</v>
      </c>
      <c r="S40">
        <v>14.090396999999999</v>
      </c>
      <c r="T40">
        <v>0</v>
      </c>
      <c r="U40">
        <v>348.97500000000002</v>
      </c>
      <c r="V40">
        <v>9.1045999999999996</v>
      </c>
      <c r="W40">
        <v>27.998899999999999</v>
      </c>
      <c r="X40">
        <v>147.515625</v>
      </c>
      <c r="Y40">
        <v>0</v>
      </c>
      <c r="Z40">
        <v>6.5208000000000004</v>
      </c>
      <c r="AA40">
        <v>8.9269999999999996</v>
      </c>
      <c r="AB40">
        <v>9.3309999999999995</v>
      </c>
      <c r="AC40">
        <v>0</v>
      </c>
      <c r="AD40">
        <v>23.777999999999999</v>
      </c>
      <c r="AE40">
        <v>49.436556000000003</v>
      </c>
      <c r="AF40">
        <v>8.8740000000000006</v>
      </c>
      <c r="AG40">
        <v>39.195599999999999</v>
      </c>
      <c r="AH40">
        <v>70.172700000000006</v>
      </c>
      <c r="AI40">
        <v>0</v>
      </c>
      <c r="AJ40">
        <v>0</v>
      </c>
      <c r="AK40">
        <v>51.013800000000003</v>
      </c>
      <c r="AL40">
        <v>53.451999999999998</v>
      </c>
      <c r="AM40">
        <v>0</v>
      </c>
      <c r="AN40">
        <v>0.86085</v>
      </c>
      <c r="AO40">
        <v>25.872</v>
      </c>
      <c r="AP40">
        <v>12.169499999999999</v>
      </c>
      <c r="AQ40">
        <v>0</v>
      </c>
      <c r="AR40">
        <v>11.04</v>
      </c>
      <c r="AS40">
        <v>10.089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2171.0621689999998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395</v>
      </c>
      <c r="L41">
        <v>356.81130999999999</v>
      </c>
      <c r="M41">
        <v>92</v>
      </c>
      <c r="N41">
        <v>56.7</v>
      </c>
      <c r="O41">
        <v>123.66562500000001</v>
      </c>
      <c r="P41">
        <v>97.5</v>
      </c>
      <c r="Q41">
        <v>11.444437000000001</v>
      </c>
      <c r="R41">
        <v>36.453000000000003</v>
      </c>
      <c r="S41">
        <v>14.090396999999999</v>
      </c>
      <c r="T41">
        <v>0</v>
      </c>
      <c r="U41">
        <v>348.97500000000002</v>
      </c>
      <c r="V41">
        <v>9.1045999999999996</v>
      </c>
      <c r="W41">
        <v>27.998899999999999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23.777999999999999</v>
      </c>
      <c r="AE41">
        <v>49.436556000000003</v>
      </c>
      <c r="AF41">
        <v>8.8740000000000006</v>
      </c>
      <c r="AG41">
        <v>39.195599999999999</v>
      </c>
      <c r="AH41">
        <v>70.172700000000006</v>
      </c>
      <c r="AI41">
        <v>0</v>
      </c>
      <c r="AJ41">
        <v>0</v>
      </c>
      <c r="AK41">
        <v>51.013800000000003</v>
      </c>
      <c r="AL41">
        <v>53.451999999999998</v>
      </c>
      <c r="AM41">
        <v>0</v>
      </c>
      <c r="AN41">
        <v>0.86085</v>
      </c>
      <c r="AO41">
        <v>25.872</v>
      </c>
      <c r="AP41">
        <v>12.169499999999999</v>
      </c>
      <c r="AQ41">
        <v>0</v>
      </c>
      <c r="AR41">
        <v>11.04</v>
      </c>
      <c r="AS41">
        <v>12.1068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2182.9525000000003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415</v>
      </c>
      <c r="L42">
        <v>356.81130999999999</v>
      </c>
      <c r="M42">
        <v>92</v>
      </c>
      <c r="N42">
        <v>56.7</v>
      </c>
      <c r="O42">
        <v>123.66562500000001</v>
      </c>
      <c r="P42">
        <v>97.5</v>
      </c>
      <c r="Q42">
        <v>10.352354999999999</v>
      </c>
      <c r="R42">
        <v>36.453000000000003</v>
      </c>
      <c r="S42">
        <v>14.090396999999999</v>
      </c>
      <c r="T42">
        <v>0</v>
      </c>
      <c r="U42">
        <v>348.97500000000002</v>
      </c>
      <c r="V42">
        <v>15.464600000000001</v>
      </c>
      <c r="W42">
        <v>27.998899999999999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23.777999999999999</v>
      </c>
      <c r="AE42">
        <v>49.436556000000003</v>
      </c>
      <c r="AF42">
        <v>8.8740000000000006</v>
      </c>
      <c r="AG42">
        <v>39.195599999999999</v>
      </c>
      <c r="AH42">
        <v>70.172700000000006</v>
      </c>
      <c r="AI42">
        <v>0</v>
      </c>
      <c r="AJ42">
        <v>0</v>
      </c>
      <c r="AK42">
        <v>51.013800000000003</v>
      </c>
      <c r="AL42">
        <v>53.451999999999998</v>
      </c>
      <c r="AM42">
        <v>0</v>
      </c>
      <c r="AN42">
        <v>0.86085</v>
      </c>
      <c r="AO42">
        <v>25.872</v>
      </c>
      <c r="AP42">
        <v>12.169499999999999</v>
      </c>
      <c r="AQ42">
        <v>0</v>
      </c>
      <c r="AR42">
        <v>11.04</v>
      </c>
      <c r="AS42">
        <v>12.1068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2208.2204179999999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429.40890000000002</v>
      </c>
      <c r="L43">
        <v>356.81130999999999</v>
      </c>
      <c r="M43">
        <v>92</v>
      </c>
      <c r="N43">
        <v>56.7</v>
      </c>
      <c r="O43">
        <v>123.66562500000001</v>
      </c>
      <c r="P43">
        <v>97.5</v>
      </c>
      <c r="Q43">
        <v>10.196344</v>
      </c>
      <c r="R43">
        <v>36.453000000000003</v>
      </c>
      <c r="S43">
        <v>14.090396999999999</v>
      </c>
      <c r="T43">
        <v>0</v>
      </c>
      <c r="U43">
        <v>348.97500000000002</v>
      </c>
      <c r="V43">
        <v>15.464600000000001</v>
      </c>
      <c r="W43">
        <v>36.344318000000001</v>
      </c>
      <c r="X43">
        <v>147.515625</v>
      </c>
      <c r="Y43">
        <v>0</v>
      </c>
      <c r="Z43">
        <v>0</v>
      </c>
      <c r="AA43">
        <v>0</v>
      </c>
      <c r="AB43">
        <v>9.3309999999999995</v>
      </c>
      <c r="AC43">
        <v>0</v>
      </c>
      <c r="AD43">
        <v>23.777999999999999</v>
      </c>
      <c r="AE43">
        <v>49.436556000000003</v>
      </c>
      <c r="AF43">
        <v>8.8740000000000006</v>
      </c>
      <c r="AG43">
        <v>39.195599999999999</v>
      </c>
      <c r="AH43">
        <v>70.172700000000006</v>
      </c>
      <c r="AI43">
        <v>0</v>
      </c>
      <c r="AJ43">
        <v>0</v>
      </c>
      <c r="AK43">
        <v>51.013800000000003</v>
      </c>
      <c r="AL43">
        <v>53.451999999999998</v>
      </c>
      <c r="AM43">
        <v>0</v>
      </c>
      <c r="AN43">
        <v>0.86085</v>
      </c>
      <c r="AO43">
        <v>25.872</v>
      </c>
      <c r="AP43">
        <v>12.169499999999999</v>
      </c>
      <c r="AQ43">
        <v>0</v>
      </c>
      <c r="AR43">
        <v>16.559999999999999</v>
      </c>
      <c r="AS43">
        <v>12.1068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2229.8179249999998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449.40890000000002</v>
      </c>
      <c r="L44">
        <v>395</v>
      </c>
      <c r="M44">
        <v>92</v>
      </c>
      <c r="N44">
        <v>56.7</v>
      </c>
      <c r="O44">
        <v>123.66562500000001</v>
      </c>
      <c r="P44">
        <v>97.5</v>
      </c>
      <c r="Q44">
        <v>10.82039</v>
      </c>
      <c r="R44">
        <v>36.453000000000003</v>
      </c>
      <c r="S44">
        <v>14.090396999999999</v>
      </c>
      <c r="T44">
        <v>0</v>
      </c>
      <c r="U44">
        <v>348.97500000000002</v>
      </c>
      <c r="V44">
        <v>15.464600000000001</v>
      </c>
      <c r="W44">
        <v>36.42</v>
      </c>
      <c r="X44">
        <v>147.515625</v>
      </c>
      <c r="Y44">
        <v>0</v>
      </c>
      <c r="Z44">
        <v>0</v>
      </c>
      <c r="AA44">
        <v>0</v>
      </c>
      <c r="AB44">
        <v>9.3309999999999995</v>
      </c>
      <c r="AC44">
        <v>0</v>
      </c>
      <c r="AD44">
        <v>23.777999999999999</v>
      </c>
      <c r="AE44">
        <v>49.436556000000003</v>
      </c>
      <c r="AF44">
        <v>8.8740000000000006</v>
      </c>
      <c r="AG44">
        <v>39.195599999999999</v>
      </c>
      <c r="AH44">
        <v>70.172700000000006</v>
      </c>
      <c r="AI44">
        <v>0</v>
      </c>
      <c r="AJ44">
        <v>0</v>
      </c>
      <c r="AK44">
        <v>51.013800000000003</v>
      </c>
      <c r="AL44">
        <v>53.451999999999998</v>
      </c>
      <c r="AM44">
        <v>0</v>
      </c>
      <c r="AN44">
        <v>0.86085</v>
      </c>
      <c r="AO44">
        <v>25.872</v>
      </c>
      <c r="AP44">
        <v>12.169499999999999</v>
      </c>
      <c r="AQ44">
        <v>0</v>
      </c>
      <c r="AR44">
        <v>16.559999999999999</v>
      </c>
      <c r="AS44">
        <v>12.1068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2288.7063430000003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459.40890000000002</v>
      </c>
      <c r="L45">
        <v>395</v>
      </c>
      <c r="M45">
        <v>92</v>
      </c>
      <c r="N45">
        <v>56.7</v>
      </c>
      <c r="O45">
        <v>123.66562500000001</v>
      </c>
      <c r="P45">
        <v>97.5</v>
      </c>
      <c r="Q45">
        <v>11.151721</v>
      </c>
      <c r="R45">
        <v>36.453000000000003</v>
      </c>
      <c r="S45">
        <v>14.128691999999999</v>
      </c>
      <c r="T45">
        <v>0</v>
      </c>
      <c r="U45">
        <v>348.97500000000002</v>
      </c>
      <c r="V45">
        <v>15.464600000000001</v>
      </c>
      <c r="W45">
        <v>36.42</v>
      </c>
      <c r="X45">
        <v>147.515625</v>
      </c>
      <c r="Y45">
        <v>0</v>
      </c>
      <c r="Z45">
        <v>0</v>
      </c>
      <c r="AA45">
        <v>0</v>
      </c>
      <c r="AB45">
        <v>9.3309999999999995</v>
      </c>
      <c r="AC45">
        <v>0</v>
      </c>
      <c r="AD45">
        <v>23.777999999999999</v>
      </c>
      <c r="AE45">
        <v>49.436556000000003</v>
      </c>
      <c r="AF45">
        <v>8.8740000000000006</v>
      </c>
      <c r="AG45">
        <v>39.195599999999999</v>
      </c>
      <c r="AH45">
        <v>70.172700000000006</v>
      </c>
      <c r="AI45">
        <v>0</v>
      </c>
      <c r="AJ45">
        <v>0</v>
      </c>
      <c r="AK45">
        <v>51.013800000000003</v>
      </c>
      <c r="AL45">
        <v>53.451999999999998</v>
      </c>
      <c r="AM45">
        <v>0</v>
      </c>
      <c r="AN45">
        <v>0.86085</v>
      </c>
      <c r="AO45">
        <v>25.872</v>
      </c>
      <c r="AP45">
        <v>12.169499999999999</v>
      </c>
      <c r="AQ45">
        <v>0</v>
      </c>
      <c r="AR45">
        <v>16.559999999999999</v>
      </c>
      <c r="AS45">
        <v>12.1068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2299.075969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469.40890000000002</v>
      </c>
      <c r="L46">
        <v>395</v>
      </c>
      <c r="M46">
        <v>92</v>
      </c>
      <c r="N46">
        <v>56.7</v>
      </c>
      <c r="O46">
        <v>123.66562500000001</v>
      </c>
      <c r="P46">
        <v>97.5</v>
      </c>
      <c r="Q46">
        <v>11.151721</v>
      </c>
      <c r="R46">
        <v>36.453000000000003</v>
      </c>
      <c r="S46">
        <v>14.128691999999999</v>
      </c>
      <c r="T46">
        <v>0</v>
      </c>
      <c r="U46">
        <v>348.97500000000002</v>
      </c>
      <c r="V46">
        <v>15.464600000000001</v>
      </c>
      <c r="W46">
        <v>36.42</v>
      </c>
      <c r="X46">
        <v>147.515625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23.777999999999999</v>
      </c>
      <c r="AE46">
        <v>49.436556000000003</v>
      </c>
      <c r="AF46">
        <v>8.8740000000000006</v>
      </c>
      <c r="AG46">
        <v>39.195599999999999</v>
      </c>
      <c r="AH46">
        <v>70.172700000000006</v>
      </c>
      <c r="AI46">
        <v>0</v>
      </c>
      <c r="AJ46">
        <v>0</v>
      </c>
      <c r="AK46">
        <v>51.013800000000003</v>
      </c>
      <c r="AL46">
        <v>53.451999999999998</v>
      </c>
      <c r="AM46">
        <v>0</v>
      </c>
      <c r="AN46">
        <v>0.86085</v>
      </c>
      <c r="AO46">
        <v>25.872</v>
      </c>
      <c r="AP46">
        <v>12.169499999999999</v>
      </c>
      <c r="AQ46">
        <v>0</v>
      </c>
      <c r="AR46">
        <v>15.456</v>
      </c>
      <c r="AS46">
        <v>12.1068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2307.9719690000002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479.64890000000003</v>
      </c>
      <c r="L47">
        <v>475</v>
      </c>
      <c r="M47">
        <v>92</v>
      </c>
      <c r="N47">
        <v>56.7</v>
      </c>
      <c r="O47">
        <v>123.66562500000001</v>
      </c>
      <c r="P47">
        <v>97.5</v>
      </c>
      <c r="Q47">
        <v>11.926526000000001</v>
      </c>
      <c r="R47">
        <v>36.453000000000003</v>
      </c>
      <c r="S47">
        <v>14.128691999999999</v>
      </c>
      <c r="T47">
        <v>0</v>
      </c>
      <c r="U47">
        <v>348.97500000000002</v>
      </c>
      <c r="V47">
        <v>15.464600000000001</v>
      </c>
      <c r="W47">
        <v>36.42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23.777999999999999</v>
      </c>
      <c r="AE47">
        <v>49.436556000000003</v>
      </c>
      <c r="AF47">
        <v>8.8740000000000006</v>
      </c>
      <c r="AG47">
        <v>39.195599999999999</v>
      </c>
      <c r="AH47">
        <v>70.172700000000006</v>
      </c>
      <c r="AI47">
        <v>0</v>
      </c>
      <c r="AJ47">
        <v>0</v>
      </c>
      <c r="AK47">
        <v>51.013800000000003</v>
      </c>
      <c r="AL47">
        <v>53.451999999999998</v>
      </c>
      <c r="AM47">
        <v>0</v>
      </c>
      <c r="AN47">
        <v>0.86085</v>
      </c>
      <c r="AO47">
        <v>25.872</v>
      </c>
      <c r="AP47">
        <v>12.169499999999999</v>
      </c>
      <c r="AQ47">
        <v>0</v>
      </c>
      <c r="AR47">
        <v>16.559999999999999</v>
      </c>
      <c r="AS47">
        <v>12.1068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2400.0907740000007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489.40890000000002</v>
      </c>
      <c r="L48">
        <v>475</v>
      </c>
      <c r="M48">
        <v>92</v>
      </c>
      <c r="N48">
        <v>56.7</v>
      </c>
      <c r="O48">
        <v>123.66562500000001</v>
      </c>
      <c r="P48">
        <v>97.5</v>
      </c>
      <c r="Q48">
        <v>11.926526000000001</v>
      </c>
      <c r="R48">
        <v>36.453000000000003</v>
      </c>
      <c r="S48">
        <v>14.128691999999999</v>
      </c>
      <c r="T48">
        <v>0</v>
      </c>
      <c r="U48">
        <v>348.97500000000002</v>
      </c>
      <c r="V48">
        <v>15.464600000000001</v>
      </c>
      <c r="W48">
        <v>36.42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23.777999999999999</v>
      </c>
      <c r="AE48">
        <v>49.436556000000003</v>
      </c>
      <c r="AF48">
        <v>8.8740000000000006</v>
      </c>
      <c r="AG48">
        <v>39.195599999999999</v>
      </c>
      <c r="AH48">
        <v>70.172700000000006</v>
      </c>
      <c r="AI48">
        <v>0</v>
      </c>
      <c r="AJ48">
        <v>0</v>
      </c>
      <c r="AK48">
        <v>51.013800000000003</v>
      </c>
      <c r="AL48">
        <v>53.451999999999998</v>
      </c>
      <c r="AM48">
        <v>0</v>
      </c>
      <c r="AN48">
        <v>0.86085</v>
      </c>
      <c r="AO48">
        <v>25.872</v>
      </c>
      <c r="AP48">
        <v>12.169499999999999</v>
      </c>
      <c r="AQ48">
        <v>0</v>
      </c>
      <c r="AR48">
        <v>16.559999999999999</v>
      </c>
      <c r="AS48">
        <v>12.1068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2409.850774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479.96667400000001</v>
      </c>
      <c r="L49">
        <v>475</v>
      </c>
      <c r="M49">
        <v>92</v>
      </c>
      <c r="N49">
        <v>56.7</v>
      </c>
      <c r="O49">
        <v>123.66562500000001</v>
      </c>
      <c r="P49">
        <v>97.5</v>
      </c>
      <c r="Q49">
        <v>11.926526000000001</v>
      </c>
      <c r="R49">
        <v>36.453000000000003</v>
      </c>
      <c r="S49">
        <v>14.128691999999999</v>
      </c>
      <c r="T49">
        <v>0</v>
      </c>
      <c r="U49">
        <v>348.97500000000002</v>
      </c>
      <c r="V49">
        <v>15.464600000000001</v>
      </c>
      <c r="W49">
        <v>36.42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23.777999999999999</v>
      </c>
      <c r="AE49">
        <v>49.436556000000003</v>
      </c>
      <c r="AF49">
        <v>8.8740000000000006</v>
      </c>
      <c r="AG49">
        <v>39.195599999999999</v>
      </c>
      <c r="AH49">
        <v>70.172700000000006</v>
      </c>
      <c r="AI49">
        <v>0</v>
      </c>
      <c r="AJ49">
        <v>0</v>
      </c>
      <c r="AK49">
        <v>51.013800000000003</v>
      </c>
      <c r="AL49">
        <v>53.451999999999998</v>
      </c>
      <c r="AM49">
        <v>0</v>
      </c>
      <c r="AN49">
        <v>0.86085</v>
      </c>
      <c r="AO49">
        <v>25.872</v>
      </c>
      <c r="AP49">
        <v>12.169499999999999</v>
      </c>
      <c r="AQ49">
        <v>0</v>
      </c>
      <c r="AR49">
        <v>48.576000000000001</v>
      </c>
      <c r="AS49">
        <v>12.1068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2432.424548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479.37889999999999</v>
      </c>
      <c r="L50">
        <v>475</v>
      </c>
      <c r="M50">
        <v>92</v>
      </c>
      <c r="N50">
        <v>56.7</v>
      </c>
      <c r="O50">
        <v>123.66562500000001</v>
      </c>
      <c r="P50">
        <v>97.5</v>
      </c>
      <c r="Q50">
        <v>11.926526000000001</v>
      </c>
      <c r="R50">
        <v>36.453000000000003</v>
      </c>
      <c r="S50">
        <v>14.128691999999999</v>
      </c>
      <c r="T50">
        <v>0</v>
      </c>
      <c r="U50">
        <v>348.97500000000002</v>
      </c>
      <c r="V50">
        <v>15.464600000000001</v>
      </c>
      <c r="W50">
        <v>36.42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23.777999999999999</v>
      </c>
      <c r="AE50">
        <v>49.436556000000003</v>
      </c>
      <c r="AF50">
        <v>8.8740000000000006</v>
      </c>
      <c r="AG50">
        <v>39.195599999999999</v>
      </c>
      <c r="AH50">
        <v>70.172700000000006</v>
      </c>
      <c r="AI50">
        <v>0</v>
      </c>
      <c r="AJ50">
        <v>0</v>
      </c>
      <c r="AK50">
        <v>51.013800000000003</v>
      </c>
      <c r="AL50">
        <v>53.451999999999998</v>
      </c>
      <c r="AM50">
        <v>0</v>
      </c>
      <c r="AN50">
        <v>0.86085</v>
      </c>
      <c r="AO50">
        <v>25.872</v>
      </c>
      <c r="AP50">
        <v>12.169499999999999</v>
      </c>
      <c r="AQ50">
        <v>0</v>
      </c>
      <c r="AR50">
        <v>48.576000000000001</v>
      </c>
      <c r="AS50">
        <v>12.1068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2431.8367740000003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493.37889999999999</v>
      </c>
      <c r="L51">
        <v>475</v>
      </c>
      <c r="M51">
        <v>92</v>
      </c>
      <c r="N51">
        <v>56.7</v>
      </c>
      <c r="O51">
        <v>123.66562500000001</v>
      </c>
      <c r="P51">
        <v>97.5</v>
      </c>
      <c r="Q51">
        <v>11.912471999999999</v>
      </c>
      <c r="R51">
        <v>36.453000000000003</v>
      </c>
      <c r="S51">
        <v>14.128691999999999</v>
      </c>
      <c r="T51">
        <v>0</v>
      </c>
      <c r="U51">
        <v>348.97500000000002</v>
      </c>
      <c r="V51">
        <v>15.464600000000001</v>
      </c>
      <c r="W51">
        <v>36.42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23.777999999999999</v>
      </c>
      <c r="AE51">
        <v>49.436556000000003</v>
      </c>
      <c r="AF51">
        <v>8.8740000000000006</v>
      </c>
      <c r="AG51">
        <v>39.195599999999999</v>
      </c>
      <c r="AH51">
        <v>70.172700000000006</v>
      </c>
      <c r="AI51">
        <v>0</v>
      </c>
      <c r="AJ51">
        <v>0</v>
      </c>
      <c r="AK51">
        <v>51.013800000000003</v>
      </c>
      <c r="AL51">
        <v>53.451999999999998</v>
      </c>
      <c r="AM51">
        <v>0</v>
      </c>
      <c r="AN51">
        <v>0.86085</v>
      </c>
      <c r="AO51">
        <v>25.872</v>
      </c>
      <c r="AP51">
        <v>12.169499999999999</v>
      </c>
      <c r="AQ51">
        <v>0</v>
      </c>
      <c r="AR51">
        <v>16.559999999999999</v>
      </c>
      <c r="AS51">
        <v>14.7972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2416.49712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505.68889999999999</v>
      </c>
      <c r="L52">
        <v>475</v>
      </c>
      <c r="M52">
        <v>92</v>
      </c>
      <c r="N52">
        <v>56.7</v>
      </c>
      <c r="O52">
        <v>123.66562500000001</v>
      </c>
      <c r="P52">
        <v>97.5</v>
      </c>
      <c r="Q52">
        <v>11.912471999999999</v>
      </c>
      <c r="R52">
        <v>36.453000000000003</v>
      </c>
      <c r="S52">
        <v>14.128691999999999</v>
      </c>
      <c r="T52">
        <v>0</v>
      </c>
      <c r="U52">
        <v>348.97500000000002</v>
      </c>
      <c r="V52">
        <v>15.464600000000001</v>
      </c>
      <c r="W52">
        <v>36.42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23.777999999999999</v>
      </c>
      <c r="AE52">
        <v>49.436556000000003</v>
      </c>
      <c r="AF52">
        <v>8.8740000000000006</v>
      </c>
      <c r="AG52">
        <v>39.195599999999999</v>
      </c>
      <c r="AH52">
        <v>70.172700000000006</v>
      </c>
      <c r="AI52">
        <v>0</v>
      </c>
      <c r="AJ52">
        <v>0</v>
      </c>
      <c r="AK52">
        <v>51.013800000000003</v>
      </c>
      <c r="AL52">
        <v>53.451999999999998</v>
      </c>
      <c r="AM52">
        <v>0</v>
      </c>
      <c r="AN52">
        <v>0.86085</v>
      </c>
      <c r="AO52">
        <v>25.872</v>
      </c>
      <c r="AP52">
        <v>12.169499999999999</v>
      </c>
      <c r="AQ52">
        <v>0</v>
      </c>
      <c r="AR52">
        <v>13.247999999999999</v>
      </c>
      <c r="AS52">
        <v>14.7972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2425.4951200000005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516.4289</v>
      </c>
      <c r="L53">
        <v>475</v>
      </c>
      <c r="M53">
        <v>92</v>
      </c>
      <c r="N53">
        <v>56.7</v>
      </c>
      <c r="O53">
        <v>123.66562500000001</v>
      </c>
      <c r="P53">
        <v>97.5</v>
      </c>
      <c r="Q53">
        <v>11.912471999999999</v>
      </c>
      <c r="R53">
        <v>36.453000000000003</v>
      </c>
      <c r="S53">
        <v>14.128691999999999</v>
      </c>
      <c r="T53">
        <v>0</v>
      </c>
      <c r="U53">
        <v>348.97500000000002</v>
      </c>
      <c r="V53">
        <v>15.464600000000001</v>
      </c>
      <c r="W53">
        <v>31.1694</v>
      </c>
      <c r="X53">
        <v>128.04990000000001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23.777999999999999</v>
      </c>
      <c r="AE53">
        <v>49.436556000000003</v>
      </c>
      <c r="AF53">
        <v>8.8740000000000006</v>
      </c>
      <c r="AG53">
        <v>39.195599999999999</v>
      </c>
      <c r="AH53">
        <v>70.172700000000006</v>
      </c>
      <c r="AI53">
        <v>0</v>
      </c>
      <c r="AJ53">
        <v>0</v>
      </c>
      <c r="AK53">
        <v>51.013800000000003</v>
      </c>
      <c r="AL53">
        <v>53.451999999999998</v>
      </c>
      <c r="AM53">
        <v>0</v>
      </c>
      <c r="AN53">
        <v>0.86085</v>
      </c>
      <c r="AO53">
        <v>25.872</v>
      </c>
      <c r="AP53">
        <v>12.169499999999999</v>
      </c>
      <c r="AQ53">
        <v>0</v>
      </c>
      <c r="AR53">
        <v>13.247999999999999</v>
      </c>
      <c r="AS53">
        <v>14.7972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2411.518795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517.76890000000003</v>
      </c>
      <c r="L54">
        <v>425</v>
      </c>
      <c r="M54">
        <v>92</v>
      </c>
      <c r="N54">
        <v>56.7</v>
      </c>
      <c r="O54">
        <v>123.66562500000001</v>
      </c>
      <c r="P54">
        <v>97.5</v>
      </c>
      <c r="Q54">
        <v>11.912471999999999</v>
      </c>
      <c r="R54">
        <v>36.453000000000003</v>
      </c>
      <c r="S54">
        <v>14.128691999999999</v>
      </c>
      <c r="T54">
        <v>0</v>
      </c>
      <c r="U54">
        <v>348.97500000000002</v>
      </c>
      <c r="V54">
        <v>15.464600000000001</v>
      </c>
      <c r="W54">
        <v>31.1694</v>
      </c>
      <c r="X54">
        <v>128.04990000000001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23.777999999999999</v>
      </c>
      <c r="AE54">
        <v>49.436556000000003</v>
      </c>
      <c r="AF54">
        <v>8.8740000000000006</v>
      </c>
      <c r="AG54">
        <v>39.195599999999999</v>
      </c>
      <c r="AH54">
        <v>70.172700000000006</v>
      </c>
      <c r="AI54">
        <v>0</v>
      </c>
      <c r="AJ54">
        <v>0</v>
      </c>
      <c r="AK54">
        <v>51.013800000000003</v>
      </c>
      <c r="AL54">
        <v>53.451999999999998</v>
      </c>
      <c r="AM54">
        <v>0</v>
      </c>
      <c r="AN54">
        <v>0.86085</v>
      </c>
      <c r="AO54">
        <v>25.872</v>
      </c>
      <c r="AP54">
        <v>12.169499999999999</v>
      </c>
      <c r="AQ54">
        <v>0</v>
      </c>
      <c r="AR54">
        <v>13.247999999999999</v>
      </c>
      <c r="AS54">
        <v>14.7972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2362.8587950000001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476.37537600000002</v>
      </c>
      <c r="L55">
        <v>375</v>
      </c>
      <c r="M55">
        <v>92</v>
      </c>
      <c r="N55">
        <v>56.7</v>
      </c>
      <c r="O55">
        <v>123.66562500000001</v>
      </c>
      <c r="P55">
        <v>97.5</v>
      </c>
      <c r="Q55">
        <v>11.926526000000001</v>
      </c>
      <c r="R55">
        <v>36.453000000000003</v>
      </c>
      <c r="S55">
        <v>14.128691999999999</v>
      </c>
      <c r="T55">
        <v>0</v>
      </c>
      <c r="U55">
        <v>348.97500000000002</v>
      </c>
      <c r="V55">
        <v>15.464600000000001</v>
      </c>
      <c r="W55">
        <v>31.1694</v>
      </c>
      <c r="X55">
        <v>128.04990000000001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23.777999999999999</v>
      </c>
      <c r="AE55">
        <v>49.436556000000003</v>
      </c>
      <c r="AF55">
        <v>8.8740000000000006</v>
      </c>
      <c r="AG55">
        <v>39.195599999999999</v>
      </c>
      <c r="AH55">
        <v>93.563599999999994</v>
      </c>
      <c r="AI55">
        <v>0</v>
      </c>
      <c r="AJ55">
        <v>0</v>
      </c>
      <c r="AK55">
        <v>51.013800000000003</v>
      </c>
      <c r="AL55">
        <v>54.613999999999997</v>
      </c>
      <c r="AM55">
        <v>0</v>
      </c>
      <c r="AN55">
        <v>0.86085</v>
      </c>
      <c r="AO55">
        <v>20.58</v>
      </c>
      <c r="AP55">
        <v>12.169499999999999</v>
      </c>
      <c r="AQ55">
        <v>0</v>
      </c>
      <c r="AR55">
        <v>17.664000000000001</v>
      </c>
      <c r="AS55">
        <v>14.7972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2295.1562250000002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470.12889999999999</v>
      </c>
      <c r="L56">
        <v>375</v>
      </c>
      <c r="M56">
        <v>92</v>
      </c>
      <c r="N56">
        <v>56.7</v>
      </c>
      <c r="O56">
        <v>123.66562500000001</v>
      </c>
      <c r="P56">
        <v>97.5</v>
      </c>
      <c r="Q56">
        <v>11.926526000000001</v>
      </c>
      <c r="R56">
        <v>36.453000000000003</v>
      </c>
      <c r="S56">
        <v>14.128691999999999</v>
      </c>
      <c r="T56">
        <v>0</v>
      </c>
      <c r="U56">
        <v>348.97500000000002</v>
      </c>
      <c r="V56">
        <v>15.464600000000001</v>
      </c>
      <c r="W56">
        <v>31.1694</v>
      </c>
      <c r="X56">
        <v>128.04990000000001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18.494</v>
      </c>
      <c r="AE56">
        <v>49.436556000000003</v>
      </c>
      <c r="AF56">
        <v>8.8740000000000006</v>
      </c>
      <c r="AG56">
        <v>39.195599999999999</v>
      </c>
      <c r="AH56">
        <v>93.563599999999994</v>
      </c>
      <c r="AI56">
        <v>0</v>
      </c>
      <c r="AJ56">
        <v>0</v>
      </c>
      <c r="AK56">
        <v>51.013800000000003</v>
      </c>
      <c r="AL56">
        <v>54.613999999999997</v>
      </c>
      <c r="AM56">
        <v>0</v>
      </c>
      <c r="AN56">
        <v>0.86085</v>
      </c>
      <c r="AO56">
        <v>20.58</v>
      </c>
      <c r="AP56">
        <v>12.169499999999999</v>
      </c>
      <c r="AQ56">
        <v>0</v>
      </c>
      <c r="AR56">
        <v>17.664000000000001</v>
      </c>
      <c r="AS56">
        <v>14.7972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2283.6257489999998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489.93889999999999</v>
      </c>
      <c r="L57">
        <v>425</v>
      </c>
      <c r="M57">
        <v>92</v>
      </c>
      <c r="N57">
        <v>56.7</v>
      </c>
      <c r="O57">
        <v>123.66562500000001</v>
      </c>
      <c r="P57">
        <v>97.5</v>
      </c>
      <c r="Q57">
        <v>11.926526000000001</v>
      </c>
      <c r="R57">
        <v>36.453000000000003</v>
      </c>
      <c r="S57">
        <v>14.128691999999999</v>
      </c>
      <c r="T57">
        <v>0</v>
      </c>
      <c r="U57">
        <v>348.97500000000002</v>
      </c>
      <c r="V57">
        <v>15.464600000000001</v>
      </c>
      <c r="W57">
        <v>31.1694</v>
      </c>
      <c r="X57">
        <v>128.04990000000001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18.494</v>
      </c>
      <c r="AE57">
        <v>49.436556000000003</v>
      </c>
      <c r="AF57">
        <v>8.8740000000000006</v>
      </c>
      <c r="AG57">
        <v>39.195599999999999</v>
      </c>
      <c r="AH57">
        <v>93.563599999999994</v>
      </c>
      <c r="AI57">
        <v>0</v>
      </c>
      <c r="AJ57">
        <v>0</v>
      </c>
      <c r="AK57">
        <v>51.013800000000003</v>
      </c>
      <c r="AL57">
        <v>54.613999999999997</v>
      </c>
      <c r="AM57">
        <v>0</v>
      </c>
      <c r="AN57">
        <v>0.86085</v>
      </c>
      <c r="AO57">
        <v>20.58</v>
      </c>
      <c r="AP57">
        <v>12.169499999999999</v>
      </c>
      <c r="AQ57">
        <v>0</v>
      </c>
      <c r="AR57">
        <v>17.664000000000001</v>
      </c>
      <c r="AS57">
        <v>16.142399999999999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2354.7809490000004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576.21286299999997</v>
      </c>
      <c r="L58">
        <v>495</v>
      </c>
      <c r="M58">
        <v>92</v>
      </c>
      <c r="N58">
        <v>56.7</v>
      </c>
      <c r="O58">
        <v>123.66562500000001</v>
      </c>
      <c r="P58">
        <v>97.5</v>
      </c>
      <c r="Q58">
        <v>11.926526000000001</v>
      </c>
      <c r="R58">
        <v>36.453000000000003</v>
      </c>
      <c r="S58">
        <v>14.128691999999999</v>
      </c>
      <c r="T58">
        <v>0</v>
      </c>
      <c r="U58">
        <v>348.97500000000002</v>
      </c>
      <c r="V58">
        <v>15.464600000000001</v>
      </c>
      <c r="W58">
        <v>31.1694</v>
      </c>
      <c r="X58">
        <v>128.04990000000001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18.494</v>
      </c>
      <c r="AE58">
        <v>49.436556000000003</v>
      </c>
      <c r="AF58">
        <v>8.8740000000000006</v>
      </c>
      <c r="AG58">
        <v>39.195599999999999</v>
      </c>
      <c r="AH58">
        <v>93.563599999999994</v>
      </c>
      <c r="AI58">
        <v>0</v>
      </c>
      <c r="AJ58">
        <v>0</v>
      </c>
      <c r="AK58">
        <v>51.013800000000003</v>
      </c>
      <c r="AL58">
        <v>54.613999999999997</v>
      </c>
      <c r="AM58">
        <v>0</v>
      </c>
      <c r="AN58">
        <v>0.86085</v>
      </c>
      <c r="AO58">
        <v>20.58</v>
      </c>
      <c r="AP58">
        <v>12.169499999999999</v>
      </c>
      <c r="AQ58">
        <v>0</v>
      </c>
      <c r="AR58">
        <v>17.664000000000001</v>
      </c>
      <c r="AS58">
        <v>16.142399999999999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2511.0549120000001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584.63890000000004</v>
      </c>
      <c r="L59">
        <v>516.03210000000001</v>
      </c>
      <c r="M59">
        <v>92</v>
      </c>
      <c r="N59">
        <v>56.7</v>
      </c>
      <c r="O59">
        <v>123.66562500000001</v>
      </c>
      <c r="P59">
        <v>97.5</v>
      </c>
      <c r="Q59">
        <v>11.965441</v>
      </c>
      <c r="R59">
        <v>36.453000000000003</v>
      </c>
      <c r="S59">
        <v>14.255959000000001</v>
      </c>
      <c r="T59">
        <v>0</v>
      </c>
      <c r="U59">
        <v>348.97500000000002</v>
      </c>
      <c r="V59">
        <v>15.464600000000001</v>
      </c>
      <c r="W59">
        <v>31.1694</v>
      </c>
      <c r="X59">
        <v>128.04990000000001</v>
      </c>
      <c r="Y59">
        <v>0</v>
      </c>
      <c r="Z59">
        <v>6.5208000000000004</v>
      </c>
      <c r="AA59">
        <v>0</v>
      </c>
      <c r="AB59">
        <v>13.0634</v>
      </c>
      <c r="AC59">
        <v>0</v>
      </c>
      <c r="AD59">
        <v>18.494</v>
      </c>
      <c r="AE59">
        <v>49.436556000000003</v>
      </c>
      <c r="AF59">
        <v>8.8740000000000006</v>
      </c>
      <c r="AG59">
        <v>39.195599999999999</v>
      </c>
      <c r="AH59">
        <v>93.563599999999994</v>
      </c>
      <c r="AI59">
        <v>0</v>
      </c>
      <c r="AJ59">
        <v>0</v>
      </c>
      <c r="AK59">
        <v>51.013800000000003</v>
      </c>
      <c r="AL59">
        <v>54.613999999999997</v>
      </c>
      <c r="AM59">
        <v>0</v>
      </c>
      <c r="AN59">
        <v>0.86085</v>
      </c>
      <c r="AO59">
        <v>20.58</v>
      </c>
      <c r="AP59">
        <v>12.169499999999999</v>
      </c>
      <c r="AQ59">
        <v>0</v>
      </c>
      <c r="AR59">
        <v>17.664000000000001</v>
      </c>
      <c r="AS59">
        <v>16.142399999999999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2550.9324310000006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584.63890000000004</v>
      </c>
      <c r="L60">
        <v>516.03210000000001</v>
      </c>
      <c r="M60">
        <v>92</v>
      </c>
      <c r="N60">
        <v>56.7</v>
      </c>
      <c r="O60">
        <v>123.66562500000001</v>
      </c>
      <c r="P60">
        <v>97.5</v>
      </c>
      <c r="Q60">
        <v>11.965441</v>
      </c>
      <c r="R60">
        <v>36.453000000000003</v>
      </c>
      <c r="S60">
        <v>14.255959000000001</v>
      </c>
      <c r="T60">
        <v>0</v>
      </c>
      <c r="U60">
        <v>348.97500000000002</v>
      </c>
      <c r="V60">
        <v>15.464600000000001</v>
      </c>
      <c r="W60">
        <v>31.1694</v>
      </c>
      <c r="X60">
        <v>128.04990000000001</v>
      </c>
      <c r="Y60">
        <v>0</v>
      </c>
      <c r="Z60">
        <v>6.5208000000000004</v>
      </c>
      <c r="AA60">
        <v>0</v>
      </c>
      <c r="AB60">
        <v>13.0634</v>
      </c>
      <c r="AC60">
        <v>9.6778399999999998</v>
      </c>
      <c r="AD60">
        <v>18.494</v>
      </c>
      <c r="AE60">
        <v>49.436556000000003</v>
      </c>
      <c r="AF60">
        <v>8.8740000000000006</v>
      </c>
      <c r="AG60">
        <v>39.195599999999999</v>
      </c>
      <c r="AH60">
        <v>93.563599999999994</v>
      </c>
      <c r="AI60">
        <v>0</v>
      </c>
      <c r="AJ60">
        <v>0</v>
      </c>
      <c r="AK60">
        <v>51.013800000000003</v>
      </c>
      <c r="AL60">
        <v>54.613999999999997</v>
      </c>
      <c r="AM60">
        <v>0</v>
      </c>
      <c r="AN60">
        <v>0.86085</v>
      </c>
      <c r="AO60">
        <v>20.58</v>
      </c>
      <c r="AP60">
        <v>12.169499999999999</v>
      </c>
      <c r="AQ60">
        <v>0</v>
      </c>
      <c r="AR60">
        <v>17.664000000000001</v>
      </c>
      <c r="AS60">
        <v>16.142399999999999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2560.6102710000005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584.63890000000004</v>
      </c>
      <c r="L61">
        <v>516.03210000000001</v>
      </c>
      <c r="M61">
        <v>92</v>
      </c>
      <c r="N61">
        <v>56.7</v>
      </c>
      <c r="O61">
        <v>123.66562500000001</v>
      </c>
      <c r="P61">
        <v>97.5</v>
      </c>
      <c r="Q61">
        <v>13.132899999999999</v>
      </c>
      <c r="R61">
        <v>36.453000000000003</v>
      </c>
      <c r="S61">
        <v>16.096499999999999</v>
      </c>
      <c r="T61">
        <v>0</v>
      </c>
      <c r="U61">
        <v>348.97500000000002</v>
      </c>
      <c r="V61">
        <v>15.464600000000001</v>
      </c>
      <c r="W61">
        <v>31.1694</v>
      </c>
      <c r="X61">
        <v>128.04990000000001</v>
      </c>
      <c r="Y61">
        <v>0</v>
      </c>
      <c r="Z61">
        <v>6.5208000000000004</v>
      </c>
      <c r="AA61">
        <v>0</v>
      </c>
      <c r="AB61">
        <v>13.0634</v>
      </c>
      <c r="AC61">
        <v>9.6778399999999998</v>
      </c>
      <c r="AD61">
        <v>18.494</v>
      </c>
      <c r="AE61">
        <v>49.436556000000003</v>
      </c>
      <c r="AF61">
        <v>8.8740000000000006</v>
      </c>
      <c r="AG61">
        <v>39.195599999999999</v>
      </c>
      <c r="AH61">
        <v>93.563599999999994</v>
      </c>
      <c r="AI61">
        <v>0</v>
      </c>
      <c r="AJ61">
        <v>0</v>
      </c>
      <c r="AK61">
        <v>51.013800000000003</v>
      </c>
      <c r="AL61">
        <v>54.613999999999997</v>
      </c>
      <c r="AM61">
        <v>0</v>
      </c>
      <c r="AN61">
        <v>0.86085</v>
      </c>
      <c r="AO61">
        <v>20.58</v>
      </c>
      <c r="AP61">
        <v>12.169499999999999</v>
      </c>
      <c r="AQ61">
        <v>0</v>
      </c>
      <c r="AR61">
        <v>15.456</v>
      </c>
      <c r="AS61">
        <v>16.142399999999999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2561.4102710000002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584.63890000000004</v>
      </c>
      <c r="L62">
        <v>516.03210000000001</v>
      </c>
      <c r="M62">
        <v>92</v>
      </c>
      <c r="N62">
        <v>56.7</v>
      </c>
      <c r="O62">
        <v>123.66562500000001</v>
      </c>
      <c r="P62">
        <v>97.5</v>
      </c>
      <c r="Q62">
        <v>13.132899999999999</v>
      </c>
      <c r="R62">
        <v>36.453000000000003</v>
      </c>
      <c r="S62">
        <v>16.096499999999999</v>
      </c>
      <c r="T62">
        <v>0</v>
      </c>
      <c r="U62">
        <v>348.97500000000002</v>
      </c>
      <c r="V62">
        <v>15.464600000000001</v>
      </c>
      <c r="W62">
        <v>31.1694</v>
      </c>
      <c r="X62">
        <v>128.04990000000001</v>
      </c>
      <c r="Y62">
        <v>0</v>
      </c>
      <c r="Z62">
        <v>6.5208000000000004</v>
      </c>
      <c r="AA62">
        <v>0</v>
      </c>
      <c r="AB62">
        <v>18.661999999999999</v>
      </c>
      <c r="AC62">
        <v>9.6778399999999998</v>
      </c>
      <c r="AD62">
        <v>18.494</v>
      </c>
      <c r="AE62">
        <v>49.436556000000003</v>
      </c>
      <c r="AF62">
        <v>8.8740000000000006</v>
      </c>
      <c r="AG62">
        <v>39.195599999999999</v>
      </c>
      <c r="AH62">
        <v>93.563599999999994</v>
      </c>
      <c r="AI62">
        <v>0</v>
      </c>
      <c r="AJ62">
        <v>0</v>
      </c>
      <c r="AK62">
        <v>51.013800000000003</v>
      </c>
      <c r="AL62">
        <v>54.613999999999997</v>
      </c>
      <c r="AM62">
        <v>0</v>
      </c>
      <c r="AN62">
        <v>0.86085</v>
      </c>
      <c r="AO62">
        <v>20.58</v>
      </c>
      <c r="AP62">
        <v>12.169499999999999</v>
      </c>
      <c r="AQ62">
        <v>0</v>
      </c>
      <c r="AR62">
        <v>15.456</v>
      </c>
      <c r="AS62">
        <v>16.142399999999999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2567.008871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584.63890000000004</v>
      </c>
      <c r="L63">
        <v>516.03210000000001</v>
      </c>
      <c r="M63">
        <v>92</v>
      </c>
      <c r="N63">
        <v>56.7</v>
      </c>
      <c r="O63">
        <v>123.66562500000001</v>
      </c>
      <c r="P63">
        <v>97.5</v>
      </c>
      <c r="Q63">
        <v>13.132899999999999</v>
      </c>
      <c r="R63">
        <v>36.453000000000003</v>
      </c>
      <c r="S63">
        <v>16.096499999999999</v>
      </c>
      <c r="T63">
        <v>0</v>
      </c>
      <c r="U63">
        <v>348.97500000000002</v>
      </c>
      <c r="V63">
        <v>15.464600000000001</v>
      </c>
      <c r="W63">
        <v>36.42</v>
      </c>
      <c r="X63">
        <v>145.55537100000001</v>
      </c>
      <c r="Y63">
        <v>0</v>
      </c>
      <c r="Z63">
        <v>6.5208000000000004</v>
      </c>
      <c r="AA63">
        <v>0</v>
      </c>
      <c r="AB63">
        <v>18.661999999999999</v>
      </c>
      <c r="AC63">
        <v>9.6778399999999998</v>
      </c>
      <c r="AD63">
        <v>9.2469999999999999</v>
      </c>
      <c r="AE63">
        <v>49.436556000000003</v>
      </c>
      <c r="AF63">
        <v>8.8740000000000006</v>
      </c>
      <c r="AG63">
        <v>39.195599999999999</v>
      </c>
      <c r="AH63">
        <v>93.563599999999994</v>
      </c>
      <c r="AI63">
        <v>0</v>
      </c>
      <c r="AJ63">
        <v>0</v>
      </c>
      <c r="AK63">
        <v>51.013800000000003</v>
      </c>
      <c r="AL63">
        <v>54.613999999999997</v>
      </c>
      <c r="AM63">
        <v>0</v>
      </c>
      <c r="AN63">
        <v>0.86085</v>
      </c>
      <c r="AO63">
        <v>20.58</v>
      </c>
      <c r="AP63">
        <v>12.169499999999999</v>
      </c>
      <c r="AQ63">
        <v>0</v>
      </c>
      <c r="AR63">
        <v>17.664000000000001</v>
      </c>
      <c r="AS63">
        <v>16.142399999999999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2582.725942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584.63890000000004</v>
      </c>
      <c r="L64">
        <v>516.03210000000001</v>
      </c>
      <c r="M64">
        <v>92</v>
      </c>
      <c r="N64">
        <v>56.7</v>
      </c>
      <c r="O64">
        <v>123.66562500000001</v>
      </c>
      <c r="P64">
        <v>97.5</v>
      </c>
      <c r="Q64">
        <v>13.132899999999999</v>
      </c>
      <c r="R64">
        <v>36.453000000000003</v>
      </c>
      <c r="S64">
        <v>16.096499999999999</v>
      </c>
      <c r="T64">
        <v>0</v>
      </c>
      <c r="U64">
        <v>348.97500000000002</v>
      </c>
      <c r="V64">
        <v>15.464600000000001</v>
      </c>
      <c r="W64">
        <v>36.42</v>
      </c>
      <c r="X64">
        <v>147.515625</v>
      </c>
      <c r="Y64">
        <v>0</v>
      </c>
      <c r="Z64">
        <v>6.5208000000000004</v>
      </c>
      <c r="AA64">
        <v>0</v>
      </c>
      <c r="AB64">
        <v>18.661999999999999</v>
      </c>
      <c r="AC64">
        <v>9.6778399999999998</v>
      </c>
      <c r="AD64">
        <v>9.2469999999999999</v>
      </c>
      <c r="AE64">
        <v>49.436556000000003</v>
      </c>
      <c r="AF64">
        <v>8.8740000000000006</v>
      </c>
      <c r="AG64">
        <v>39.195599999999999</v>
      </c>
      <c r="AH64">
        <v>93.563599999999994</v>
      </c>
      <c r="AI64">
        <v>0</v>
      </c>
      <c r="AJ64">
        <v>0</v>
      </c>
      <c r="AK64">
        <v>51.013800000000003</v>
      </c>
      <c r="AL64">
        <v>54.613999999999997</v>
      </c>
      <c r="AM64">
        <v>0</v>
      </c>
      <c r="AN64">
        <v>0.86085</v>
      </c>
      <c r="AO64">
        <v>20.58</v>
      </c>
      <c r="AP64">
        <v>12.169499999999999</v>
      </c>
      <c r="AQ64">
        <v>0</v>
      </c>
      <c r="AR64">
        <v>17.664000000000001</v>
      </c>
      <c r="AS64">
        <v>16.142399999999999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2584.6861959999997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584.63890000000004</v>
      </c>
      <c r="L65">
        <v>516.03210000000001</v>
      </c>
      <c r="M65">
        <v>92</v>
      </c>
      <c r="N65">
        <v>56.7</v>
      </c>
      <c r="O65">
        <v>123.66562500000001</v>
      </c>
      <c r="P65">
        <v>97.5</v>
      </c>
      <c r="Q65">
        <v>13.132899999999999</v>
      </c>
      <c r="R65">
        <v>36.453000000000003</v>
      </c>
      <c r="S65">
        <v>16.096499999999999</v>
      </c>
      <c r="T65">
        <v>0</v>
      </c>
      <c r="U65">
        <v>348.97500000000002</v>
      </c>
      <c r="V65">
        <v>20.73</v>
      </c>
      <c r="W65">
        <v>38.687800000000003</v>
      </c>
      <c r="X65">
        <v>147.515625</v>
      </c>
      <c r="Y65">
        <v>0</v>
      </c>
      <c r="Z65">
        <v>6.5208000000000004</v>
      </c>
      <c r="AA65">
        <v>0</v>
      </c>
      <c r="AB65">
        <v>18.661999999999999</v>
      </c>
      <c r="AC65">
        <v>9.6778399999999998</v>
      </c>
      <c r="AD65">
        <v>9.2469999999999999</v>
      </c>
      <c r="AE65">
        <v>49.436556000000003</v>
      </c>
      <c r="AF65">
        <v>8.8740000000000006</v>
      </c>
      <c r="AG65">
        <v>39.195599999999999</v>
      </c>
      <c r="AH65">
        <v>93.563599999999994</v>
      </c>
      <c r="AI65">
        <v>0</v>
      </c>
      <c r="AJ65">
        <v>0</v>
      </c>
      <c r="AK65">
        <v>51.013800000000003</v>
      </c>
      <c r="AL65">
        <v>54.613999999999997</v>
      </c>
      <c r="AM65">
        <v>0</v>
      </c>
      <c r="AN65">
        <v>0.86085</v>
      </c>
      <c r="AO65">
        <v>20.58</v>
      </c>
      <c r="AP65">
        <v>12.169499999999999</v>
      </c>
      <c r="AQ65">
        <v>0</v>
      </c>
      <c r="AR65">
        <v>17.664000000000001</v>
      </c>
      <c r="AS65">
        <v>14.7972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2590.8741959999993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584.63890000000004</v>
      </c>
      <c r="L66">
        <v>516.03210000000001</v>
      </c>
      <c r="M66">
        <v>92</v>
      </c>
      <c r="N66">
        <v>56.7</v>
      </c>
      <c r="O66">
        <v>123.66562500000001</v>
      </c>
      <c r="P66">
        <v>97.5</v>
      </c>
      <c r="Q66">
        <v>13.132899999999999</v>
      </c>
      <c r="R66">
        <v>36.453000000000003</v>
      </c>
      <c r="S66">
        <v>16.096499999999999</v>
      </c>
      <c r="T66">
        <v>0</v>
      </c>
      <c r="U66">
        <v>348.97500000000002</v>
      </c>
      <c r="V66">
        <v>20.73</v>
      </c>
      <c r="W66">
        <v>38.687800000000003</v>
      </c>
      <c r="X66">
        <v>147.515625</v>
      </c>
      <c r="Y66">
        <v>0</v>
      </c>
      <c r="Z66">
        <v>6.5208000000000004</v>
      </c>
      <c r="AA66">
        <v>0</v>
      </c>
      <c r="AB66">
        <v>18.661999999999999</v>
      </c>
      <c r="AC66">
        <v>9.6778399999999998</v>
      </c>
      <c r="AD66">
        <v>9.2469999999999999</v>
      </c>
      <c r="AE66">
        <v>49.436556000000003</v>
      </c>
      <c r="AF66">
        <v>8.8740000000000006</v>
      </c>
      <c r="AG66">
        <v>39.195599999999999</v>
      </c>
      <c r="AH66">
        <v>93.563599999999994</v>
      </c>
      <c r="AI66">
        <v>0</v>
      </c>
      <c r="AJ66">
        <v>0</v>
      </c>
      <c r="AK66">
        <v>51.013800000000003</v>
      </c>
      <c r="AL66">
        <v>54.613999999999997</v>
      </c>
      <c r="AM66">
        <v>0</v>
      </c>
      <c r="AN66">
        <v>0.86085</v>
      </c>
      <c r="AO66">
        <v>20.58</v>
      </c>
      <c r="AP66">
        <v>12.169499999999999</v>
      </c>
      <c r="AQ66">
        <v>0</v>
      </c>
      <c r="AR66">
        <v>17.664000000000001</v>
      </c>
      <c r="AS66">
        <v>14.7972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2590.8741959999993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584.63890000000004</v>
      </c>
      <c r="L67">
        <v>516.03210000000001</v>
      </c>
      <c r="M67">
        <v>92</v>
      </c>
      <c r="N67">
        <v>56.7</v>
      </c>
      <c r="O67">
        <v>123.66562500000001</v>
      </c>
      <c r="P67">
        <v>97.5</v>
      </c>
      <c r="Q67">
        <v>13.132899999999999</v>
      </c>
      <c r="R67">
        <v>36.453000000000003</v>
      </c>
      <c r="S67">
        <v>16.096499999999999</v>
      </c>
      <c r="T67">
        <v>0</v>
      </c>
      <c r="U67">
        <v>348.97500000000002</v>
      </c>
      <c r="V67">
        <v>20.73</v>
      </c>
      <c r="W67">
        <v>38.687800000000003</v>
      </c>
      <c r="X67">
        <v>147.515625</v>
      </c>
      <c r="Y67">
        <v>0</v>
      </c>
      <c r="Z67">
        <v>6.5208000000000004</v>
      </c>
      <c r="AA67">
        <v>0</v>
      </c>
      <c r="AB67">
        <v>18.661999999999999</v>
      </c>
      <c r="AC67">
        <v>9.6778399999999998</v>
      </c>
      <c r="AD67">
        <v>9.2469999999999999</v>
      </c>
      <c r="AE67">
        <v>49.436556000000003</v>
      </c>
      <c r="AF67">
        <v>8.8740000000000006</v>
      </c>
      <c r="AG67">
        <v>39.195599999999999</v>
      </c>
      <c r="AH67">
        <v>93.563599999999994</v>
      </c>
      <c r="AI67">
        <v>0</v>
      </c>
      <c r="AJ67">
        <v>0</v>
      </c>
      <c r="AK67">
        <v>51.013800000000003</v>
      </c>
      <c r="AL67">
        <v>51.128</v>
      </c>
      <c r="AM67">
        <v>0</v>
      </c>
      <c r="AN67">
        <v>0.86085</v>
      </c>
      <c r="AO67">
        <v>20.58</v>
      </c>
      <c r="AP67">
        <v>12.169499999999999</v>
      </c>
      <c r="AQ67">
        <v>0</v>
      </c>
      <c r="AR67">
        <v>16.559999999999999</v>
      </c>
      <c r="AS67">
        <v>14.7972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2586.2841959999992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584.63890000000004</v>
      </c>
      <c r="L68">
        <v>516.03210000000001</v>
      </c>
      <c r="M68">
        <v>92</v>
      </c>
      <c r="N68">
        <v>56.7</v>
      </c>
      <c r="O68">
        <v>123.66562500000001</v>
      </c>
      <c r="P68">
        <v>97.5</v>
      </c>
      <c r="Q68">
        <v>13.132899999999999</v>
      </c>
      <c r="R68">
        <v>36.453000000000003</v>
      </c>
      <c r="S68">
        <v>16.096499999999999</v>
      </c>
      <c r="T68">
        <v>0</v>
      </c>
      <c r="U68">
        <v>348.97500000000002</v>
      </c>
      <c r="V68">
        <v>20.73</v>
      </c>
      <c r="W68">
        <v>38.687800000000003</v>
      </c>
      <c r="X68">
        <v>147.515625</v>
      </c>
      <c r="Y68">
        <v>0</v>
      </c>
      <c r="Z68">
        <v>6.5208000000000004</v>
      </c>
      <c r="AA68">
        <v>0</v>
      </c>
      <c r="AB68">
        <v>18.661999999999999</v>
      </c>
      <c r="AC68">
        <v>9.6778399999999998</v>
      </c>
      <c r="AD68">
        <v>9.2469999999999999</v>
      </c>
      <c r="AE68">
        <v>49.436556000000003</v>
      </c>
      <c r="AF68">
        <v>8.8740000000000006</v>
      </c>
      <c r="AG68">
        <v>39.195599999999999</v>
      </c>
      <c r="AH68">
        <v>93.563599999999994</v>
      </c>
      <c r="AI68">
        <v>0</v>
      </c>
      <c r="AJ68">
        <v>0</v>
      </c>
      <c r="AK68">
        <v>51.013800000000003</v>
      </c>
      <c r="AL68">
        <v>51.128</v>
      </c>
      <c r="AM68">
        <v>0</v>
      </c>
      <c r="AN68">
        <v>0.86085</v>
      </c>
      <c r="AO68">
        <v>20.58</v>
      </c>
      <c r="AP68">
        <v>12.169499999999999</v>
      </c>
      <c r="AQ68">
        <v>0</v>
      </c>
      <c r="AR68">
        <v>16.559999999999999</v>
      </c>
      <c r="AS68">
        <v>14.7972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2586.2841959999992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601.74680000000001</v>
      </c>
      <c r="L69">
        <v>516.03210000000001</v>
      </c>
      <c r="M69">
        <v>92</v>
      </c>
      <c r="N69">
        <v>56.7</v>
      </c>
      <c r="O69">
        <v>123.66562500000001</v>
      </c>
      <c r="P69">
        <v>97.5</v>
      </c>
      <c r="Q69">
        <v>13.132899999999999</v>
      </c>
      <c r="R69">
        <v>36.453000000000003</v>
      </c>
      <c r="S69">
        <v>16.096499999999999</v>
      </c>
      <c r="T69">
        <v>0</v>
      </c>
      <c r="U69">
        <v>348.97500000000002</v>
      </c>
      <c r="V69">
        <v>20.73</v>
      </c>
      <c r="W69">
        <v>36.42</v>
      </c>
      <c r="X69">
        <v>147.515625</v>
      </c>
      <c r="Y69">
        <v>0</v>
      </c>
      <c r="Z69">
        <v>6.5208000000000004</v>
      </c>
      <c r="AA69">
        <v>0</v>
      </c>
      <c r="AB69">
        <v>18.661999999999999</v>
      </c>
      <c r="AC69">
        <v>9.6778399999999998</v>
      </c>
      <c r="AD69">
        <v>9.2469999999999999</v>
      </c>
      <c r="AE69">
        <v>49.436556000000003</v>
      </c>
      <c r="AF69">
        <v>8.8740000000000006</v>
      </c>
      <c r="AG69">
        <v>39.195599999999999</v>
      </c>
      <c r="AH69">
        <v>93.563599999999994</v>
      </c>
      <c r="AI69">
        <v>0</v>
      </c>
      <c r="AJ69">
        <v>0</v>
      </c>
      <c r="AK69">
        <v>51.013800000000003</v>
      </c>
      <c r="AL69">
        <v>46.48</v>
      </c>
      <c r="AM69">
        <v>0</v>
      </c>
      <c r="AN69">
        <v>0.86085</v>
      </c>
      <c r="AO69">
        <v>20.58</v>
      </c>
      <c r="AP69">
        <v>12.169499999999999</v>
      </c>
      <c r="AQ69">
        <v>0</v>
      </c>
      <c r="AR69">
        <v>13.247999999999999</v>
      </c>
      <c r="AS69">
        <v>14.7972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2593.1642959999995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601.74680000000001</v>
      </c>
      <c r="L70">
        <v>516.03210000000001</v>
      </c>
      <c r="M70">
        <v>92</v>
      </c>
      <c r="N70">
        <v>56.7</v>
      </c>
      <c r="O70">
        <v>123.66562500000001</v>
      </c>
      <c r="P70">
        <v>97.5</v>
      </c>
      <c r="Q70">
        <v>13.132899999999999</v>
      </c>
      <c r="R70">
        <v>36.453000000000003</v>
      </c>
      <c r="S70">
        <v>16.096499999999999</v>
      </c>
      <c r="T70">
        <v>0</v>
      </c>
      <c r="U70">
        <v>348.97500000000002</v>
      </c>
      <c r="V70">
        <v>20.73</v>
      </c>
      <c r="W70">
        <v>36.42</v>
      </c>
      <c r="X70">
        <v>147.515625</v>
      </c>
      <c r="Y70">
        <v>0</v>
      </c>
      <c r="Z70">
        <v>6.5208000000000004</v>
      </c>
      <c r="AA70">
        <v>0</v>
      </c>
      <c r="AB70">
        <v>18.661999999999999</v>
      </c>
      <c r="AC70">
        <v>9.6778399999999998</v>
      </c>
      <c r="AD70">
        <v>9.2469999999999999</v>
      </c>
      <c r="AE70">
        <v>49.436556000000003</v>
      </c>
      <c r="AF70">
        <v>8.8740000000000006</v>
      </c>
      <c r="AG70">
        <v>39.195599999999999</v>
      </c>
      <c r="AH70">
        <v>93.563599999999994</v>
      </c>
      <c r="AI70">
        <v>0</v>
      </c>
      <c r="AJ70">
        <v>0</v>
      </c>
      <c r="AK70">
        <v>51.013800000000003</v>
      </c>
      <c r="AL70">
        <v>46.48</v>
      </c>
      <c r="AM70">
        <v>0</v>
      </c>
      <c r="AN70">
        <v>0.86085</v>
      </c>
      <c r="AO70">
        <v>20.58</v>
      </c>
      <c r="AP70">
        <v>12.169499999999999</v>
      </c>
      <c r="AQ70">
        <v>0</v>
      </c>
      <c r="AR70">
        <v>13.247999999999999</v>
      </c>
      <c r="AS70">
        <v>14.7972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2593.1642959999995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676.48427200000003</v>
      </c>
      <c r="L71">
        <v>549.4</v>
      </c>
      <c r="M71">
        <v>92</v>
      </c>
      <c r="N71">
        <v>56.7</v>
      </c>
      <c r="O71">
        <v>123.66562500000001</v>
      </c>
      <c r="P71">
        <v>97.5</v>
      </c>
      <c r="Q71">
        <v>16.2104</v>
      </c>
      <c r="R71">
        <v>41.073112000000002</v>
      </c>
      <c r="S71">
        <v>19.799600000000002</v>
      </c>
      <c r="T71">
        <v>0</v>
      </c>
      <c r="U71">
        <v>348.97500000000002</v>
      </c>
      <c r="V71">
        <v>20.73</v>
      </c>
      <c r="W71">
        <v>36.42</v>
      </c>
      <c r="X71">
        <v>147.515625</v>
      </c>
      <c r="Y71">
        <v>0</v>
      </c>
      <c r="Z71">
        <v>6.5208000000000004</v>
      </c>
      <c r="AA71">
        <v>0</v>
      </c>
      <c r="AB71">
        <v>18.661999999999999</v>
      </c>
      <c r="AC71">
        <v>9.6778399999999998</v>
      </c>
      <c r="AD71">
        <v>9.2469999999999999</v>
      </c>
      <c r="AE71">
        <v>49.436556000000003</v>
      </c>
      <c r="AF71">
        <v>8.8740000000000006</v>
      </c>
      <c r="AG71">
        <v>39.195599999999999</v>
      </c>
      <c r="AH71">
        <v>93.563599999999994</v>
      </c>
      <c r="AI71">
        <v>0</v>
      </c>
      <c r="AJ71">
        <v>0</v>
      </c>
      <c r="AK71">
        <v>51.013800000000003</v>
      </c>
      <c r="AL71">
        <v>46.48</v>
      </c>
      <c r="AM71">
        <v>0</v>
      </c>
      <c r="AN71">
        <v>0.86085</v>
      </c>
      <c r="AO71">
        <v>20.58</v>
      </c>
      <c r="AP71">
        <v>12.169499999999999</v>
      </c>
      <c r="AQ71">
        <v>0</v>
      </c>
      <c r="AR71">
        <v>13.247999999999999</v>
      </c>
      <c r="AS71">
        <v>14.7972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2712.6703799999996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549.4</v>
      </c>
      <c r="M72">
        <v>92</v>
      </c>
      <c r="N72">
        <v>56.7</v>
      </c>
      <c r="O72">
        <v>123.66562500000001</v>
      </c>
      <c r="P72">
        <v>97.5</v>
      </c>
      <c r="Q72">
        <v>16.2104</v>
      </c>
      <c r="R72">
        <v>42.033000000000001</v>
      </c>
      <c r="S72">
        <v>19.799600000000002</v>
      </c>
      <c r="T72">
        <v>0</v>
      </c>
      <c r="U72">
        <v>348.97500000000002</v>
      </c>
      <c r="V72">
        <v>20.73</v>
      </c>
      <c r="W72">
        <v>36.42</v>
      </c>
      <c r="X72">
        <v>147.515625</v>
      </c>
      <c r="Y72">
        <v>0</v>
      </c>
      <c r="Z72">
        <v>1.1000000000000001</v>
      </c>
      <c r="AA72">
        <v>0</v>
      </c>
      <c r="AB72">
        <v>18.661999999999999</v>
      </c>
      <c r="AC72">
        <v>9.6778399999999998</v>
      </c>
      <c r="AD72">
        <v>9.2469999999999999</v>
      </c>
      <c r="AE72">
        <v>49.436556000000003</v>
      </c>
      <c r="AF72">
        <v>8.8740000000000006</v>
      </c>
      <c r="AG72">
        <v>39.195599999999999</v>
      </c>
      <c r="AH72">
        <v>93.563599999999994</v>
      </c>
      <c r="AI72">
        <v>0</v>
      </c>
      <c r="AJ72">
        <v>0</v>
      </c>
      <c r="AK72">
        <v>51.013800000000003</v>
      </c>
      <c r="AL72">
        <v>46.48</v>
      </c>
      <c r="AM72">
        <v>0</v>
      </c>
      <c r="AN72">
        <v>0.86085</v>
      </c>
      <c r="AO72">
        <v>20.58</v>
      </c>
      <c r="AP72">
        <v>12.169499999999999</v>
      </c>
      <c r="AQ72">
        <v>15.435</v>
      </c>
      <c r="AR72">
        <v>13.247999999999999</v>
      </c>
      <c r="AS72">
        <v>14.7972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2733.9401529999991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549.4</v>
      </c>
      <c r="M73">
        <v>92</v>
      </c>
      <c r="N73">
        <v>56.7</v>
      </c>
      <c r="O73">
        <v>123.66562500000001</v>
      </c>
      <c r="P73">
        <v>97.5</v>
      </c>
      <c r="Q73">
        <v>16.2104</v>
      </c>
      <c r="R73">
        <v>42.033000000000001</v>
      </c>
      <c r="S73">
        <v>19.799600000000002</v>
      </c>
      <c r="T73">
        <v>0</v>
      </c>
      <c r="U73">
        <v>348.97500000000002</v>
      </c>
      <c r="V73">
        <v>20.73</v>
      </c>
      <c r="W73">
        <v>36.42</v>
      </c>
      <c r="X73">
        <v>147.515625</v>
      </c>
      <c r="Y73">
        <v>0</v>
      </c>
      <c r="Z73">
        <v>1.1000000000000001</v>
      </c>
      <c r="AA73">
        <v>0</v>
      </c>
      <c r="AB73">
        <v>18.661999999999999</v>
      </c>
      <c r="AC73">
        <v>9.6778399999999998</v>
      </c>
      <c r="AD73">
        <v>9.2469999999999999</v>
      </c>
      <c r="AE73">
        <v>49.436556000000003</v>
      </c>
      <c r="AF73">
        <v>8.8740000000000006</v>
      </c>
      <c r="AG73">
        <v>39.195599999999999</v>
      </c>
      <c r="AH73">
        <v>93.563599999999994</v>
      </c>
      <c r="AI73">
        <v>0</v>
      </c>
      <c r="AJ73">
        <v>0</v>
      </c>
      <c r="AK73">
        <v>51.013800000000003</v>
      </c>
      <c r="AL73">
        <v>46.48</v>
      </c>
      <c r="AM73">
        <v>0</v>
      </c>
      <c r="AN73">
        <v>0.86085</v>
      </c>
      <c r="AO73">
        <v>20.58</v>
      </c>
      <c r="AP73">
        <v>12.169499999999999</v>
      </c>
      <c r="AQ73">
        <v>31.122</v>
      </c>
      <c r="AR73">
        <v>48.576000000000001</v>
      </c>
      <c r="AS73">
        <v>22.868400000000001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2793.0263529999988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549.4</v>
      </c>
      <c r="M74">
        <v>92</v>
      </c>
      <c r="N74">
        <v>56.7</v>
      </c>
      <c r="O74">
        <v>123.66562500000001</v>
      </c>
      <c r="P74">
        <v>97.5</v>
      </c>
      <c r="Q74">
        <v>16.2104</v>
      </c>
      <c r="R74">
        <v>42.033000000000001</v>
      </c>
      <c r="S74">
        <v>19.799600000000002</v>
      </c>
      <c r="T74">
        <v>0</v>
      </c>
      <c r="U74">
        <v>348.97500000000002</v>
      </c>
      <c r="V74">
        <v>20.73</v>
      </c>
      <c r="W74">
        <v>36.42</v>
      </c>
      <c r="X74">
        <v>147.515625</v>
      </c>
      <c r="Y74">
        <v>0</v>
      </c>
      <c r="Z74">
        <v>1.1000000000000001</v>
      </c>
      <c r="AA74">
        <v>13.983000000000001</v>
      </c>
      <c r="AB74">
        <v>18.661999999999999</v>
      </c>
      <c r="AC74">
        <v>9.6778399999999998</v>
      </c>
      <c r="AD74">
        <v>9.2469999999999999</v>
      </c>
      <c r="AE74">
        <v>49.436556000000003</v>
      </c>
      <c r="AF74">
        <v>8.8740000000000006</v>
      </c>
      <c r="AG74">
        <v>39.195599999999999</v>
      </c>
      <c r="AH74">
        <v>93.563599999999994</v>
      </c>
      <c r="AI74">
        <v>0</v>
      </c>
      <c r="AJ74">
        <v>0</v>
      </c>
      <c r="AK74">
        <v>51.013800000000003</v>
      </c>
      <c r="AL74">
        <v>46.48</v>
      </c>
      <c r="AM74">
        <v>3.5991</v>
      </c>
      <c r="AN74">
        <v>0.86085</v>
      </c>
      <c r="AO74">
        <v>20.58</v>
      </c>
      <c r="AP74">
        <v>12.169499999999999</v>
      </c>
      <c r="AQ74">
        <v>45.36</v>
      </c>
      <c r="AR74">
        <v>48.576000000000001</v>
      </c>
      <c r="AS74">
        <v>22.868400000000001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2824.8464529999992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549.4</v>
      </c>
      <c r="M75">
        <v>92</v>
      </c>
      <c r="N75">
        <v>56.7</v>
      </c>
      <c r="O75">
        <v>123.66562500000001</v>
      </c>
      <c r="P75">
        <v>97.5</v>
      </c>
      <c r="Q75">
        <v>16.2104</v>
      </c>
      <c r="R75">
        <v>42.033000000000001</v>
      </c>
      <c r="S75">
        <v>19.799600000000002</v>
      </c>
      <c r="T75">
        <v>0</v>
      </c>
      <c r="U75">
        <v>348.97500000000002</v>
      </c>
      <c r="V75">
        <v>20.73</v>
      </c>
      <c r="W75">
        <v>36.42</v>
      </c>
      <c r="X75">
        <v>147.515625</v>
      </c>
      <c r="Y75">
        <v>0</v>
      </c>
      <c r="Z75">
        <v>1.1000000000000001</v>
      </c>
      <c r="AA75">
        <v>13.983000000000001</v>
      </c>
      <c r="AB75">
        <v>18.661999999999999</v>
      </c>
      <c r="AC75">
        <v>9.6778399999999998</v>
      </c>
      <c r="AD75">
        <v>9.2469999999999999</v>
      </c>
      <c r="AE75">
        <v>49.436556000000003</v>
      </c>
      <c r="AF75">
        <v>8.8740000000000006</v>
      </c>
      <c r="AG75">
        <v>39.195599999999999</v>
      </c>
      <c r="AH75">
        <v>93.563599999999994</v>
      </c>
      <c r="AI75">
        <v>0</v>
      </c>
      <c r="AJ75">
        <v>0</v>
      </c>
      <c r="AK75">
        <v>51.013800000000003</v>
      </c>
      <c r="AL75">
        <v>46.48</v>
      </c>
      <c r="AM75">
        <v>5.1986999999999997</v>
      </c>
      <c r="AN75">
        <v>0.86085</v>
      </c>
      <c r="AO75">
        <v>20.58</v>
      </c>
      <c r="AP75">
        <v>12.169499999999999</v>
      </c>
      <c r="AQ75">
        <v>45.36</v>
      </c>
      <c r="AR75">
        <v>16.559999999999999</v>
      </c>
      <c r="AS75">
        <v>14.7972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2786.3588529999993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549.4</v>
      </c>
      <c r="M76">
        <v>92</v>
      </c>
      <c r="N76">
        <v>56.7</v>
      </c>
      <c r="O76">
        <v>123.66562500000001</v>
      </c>
      <c r="P76">
        <v>97.5</v>
      </c>
      <c r="Q76">
        <v>16.2104</v>
      </c>
      <c r="R76">
        <v>42.033000000000001</v>
      </c>
      <c r="S76">
        <v>19.799600000000002</v>
      </c>
      <c r="T76">
        <v>0</v>
      </c>
      <c r="U76">
        <v>348.97500000000002</v>
      </c>
      <c r="V76">
        <v>20.73</v>
      </c>
      <c r="W76">
        <v>36.42</v>
      </c>
      <c r="X76">
        <v>147.515625</v>
      </c>
      <c r="Y76">
        <v>0</v>
      </c>
      <c r="Z76">
        <v>1.1000000000000001</v>
      </c>
      <c r="AA76">
        <v>28.045000000000002</v>
      </c>
      <c r="AB76">
        <v>18.661999999999999</v>
      </c>
      <c r="AC76">
        <v>9.6778399999999998</v>
      </c>
      <c r="AD76">
        <v>9.2469999999999999</v>
      </c>
      <c r="AE76">
        <v>49.436556000000003</v>
      </c>
      <c r="AF76">
        <v>8.8740000000000006</v>
      </c>
      <c r="AG76">
        <v>39.195599999999999</v>
      </c>
      <c r="AH76">
        <v>116.9545</v>
      </c>
      <c r="AI76">
        <v>0</v>
      </c>
      <c r="AJ76">
        <v>0</v>
      </c>
      <c r="AK76">
        <v>51.013800000000003</v>
      </c>
      <c r="AL76">
        <v>46.48</v>
      </c>
      <c r="AM76">
        <v>10.397399999999999</v>
      </c>
      <c r="AN76">
        <v>0.86085</v>
      </c>
      <c r="AO76">
        <v>20.58</v>
      </c>
      <c r="AP76">
        <v>12.169499999999999</v>
      </c>
      <c r="AQ76">
        <v>45.36</v>
      </c>
      <c r="AR76">
        <v>13.247999999999999</v>
      </c>
      <c r="AS76">
        <v>14.7972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2825.6984529999991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549.4</v>
      </c>
      <c r="M77">
        <v>92</v>
      </c>
      <c r="N77">
        <v>56.7</v>
      </c>
      <c r="O77">
        <v>123.66562500000001</v>
      </c>
      <c r="P77">
        <v>97.5</v>
      </c>
      <c r="Q77">
        <v>16.2104</v>
      </c>
      <c r="R77">
        <v>42.033000000000001</v>
      </c>
      <c r="S77">
        <v>19.799600000000002</v>
      </c>
      <c r="T77">
        <v>0</v>
      </c>
      <c r="U77">
        <v>348.97500000000002</v>
      </c>
      <c r="V77">
        <v>20.73</v>
      </c>
      <c r="W77">
        <v>36.42</v>
      </c>
      <c r="X77">
        <v>147.515625</v>
      </c>
      <c r="Y77">
        <v>0</v>
      </c>
      <c r="Z77">
        <v>2.2000000000000002</v>
      </c>
      <c r="AA77">
        <v>41.08</v>
      </c>
      <c r="AB77">
        <v>23.994</v>
      </c>
      <c r="AC77">
        <v>9.6778399999999998</v>
      </c>
      <c r="AD77">
        <v>9.2469999999999999</v>
      </c>
      <c r="AE77">
        <v>49.436556000000003</v>
      </c>
      <c r="AF77">
        <v>8.8740000000000006</v>
      </c>
      <c r="AG77">
        <v>39.195599999999999</v>
      </c>
      <c r="AH77">
        <v>140.34540000000001</v>
      </c>
      <c r="AI77">
        <v>0</v>
      </c>
      <c r="AJ77">
        <v>0</v>
      </c>
      <c r="AK77">
        <v>51.013800000000003</v>
      </c>
      <c r="AL77">
        <v>46.48</v>
      </c>
      <c r="AM77">
        <v>10.397399999999999</v>
      </c>
      <c r="AN77">
        <v>0.86085</v>
      </c>
      <c r="AO77">
        <v>20.58</v>
      </c>
      <c r="AP77">
        <v>10.119899999999999</v>
      </c>
      <c r="AQ77">
        <v>60.48</v>
      </c>
      <c r="AR77">
        <v>13.247999999999999</v>
      </c>
      <c r="AS77">
        <v>14.7972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2881.6267529999996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549.4</v>
      </c>
      <c r="M78">
        <v>92</v>
      </c>
      <c r="N78">
        <v>56.7</v>
      </c>
      <c r="O78">
        <v>123.66562500000001</v>
      </c>
      <c r="P78">
        <v>97.5</v>
      </c>
      <c r="Q78">
        <v>16.2104</v>
      </c>
      <c r="R78">
        <v>42.033000000000001</v>
      </c>
      <c r="S78">
        <v>19.799600000000002</v>
      </c>
      <c r="T78">
        <v>0</v>
      </c>
      <c r="U78">
        <v>348.97500000000002</v>
      </c>
      <c r="V78">
        <v>20.73</v>
      </c>
      <c r="W78">
        <v>36.42</v>
      </c>
      <c r="X78">
        <v>147.515625</v>
      </c>
      <c r="Y78">
        <v>0</v>
      </c>
      <c r="Z78">
        <v>3.3</v>
      </c>
      <c r="AA78">
        <v>41.08</v>
      </c>
      <c r="AB78">
        <v>23.994</v>
      </c>
      <c r="AC78">
        <v>19.35568</v>
      </c>
      <c r="AD78">
        <v>9.2469999999999999</v>
      </c>
      <c r="AE78">
        <v>49.436556000000003</v>
      </c>
      <c r="AF78">
        <v>17.748000000000001</v>
      </c>
      <c r="AG78">
        <v>39.195599999999999</v>
      </c>
      <c r="AH78">
        <v>140.34540000000001</v>
      </c>
      <c r="AI78">
        <v>0</v>
      </c>
      <c r="AJ78">
        <v>0</v>
      </c>
      <c r="AK78">
        <v>51.013800000000003</v>
      </c>
      <c r="AL78">
        <v>46.48</v>
      </c>
      <c r="AM78">
        <v>10.397399999999999</v>
      </c>
      <c r="AN78">
        <v>0.86085</v>
      </c>
      <c r="AO78">
        <v>20.58</v>
      </c>
      <c r="AP78">
        <v>10.119899999999999</v>
      </c>
      <c r="AQ78">
        <v>62.244</v>
      </c>
      <c r="AR78">
        <v>13.247999999999999</v>
      </c>
      <c r="AS78">
        <v>14.7972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2903.0425930000006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554.4</v>
      </c>
      <c r="M79">
        <v>92</v>
      </c>
      <c r="N79">
        <v>56.7</v>
      </c>
      <c r="O79">
        <v>123.66562500000001</v>
      </c>
      <c r="P79">
        <v>101.390884</v>
      </c>
      <c r="Q79">
        <v>19.984999999999999</v>
      </c>
      <c r="R79">
        <v>42.033000000000001</v>
      </c>
      <c r="S79">
        <v>26.304136</v>
      </c>
      <c r="T79">
        <v>0</v>
      </c>
      <c r="U79">
        <v>348.97500000000002</v>
      </c>
      <c r="V79">
        <v>20.73</v>
      </c>
      <c r="W79">
        <v>36.42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26.622</v>
      </c>
      <c r="AG79">
        <v>39.195599999999999</v>
      </c>
      <c r="AH79">
        <v>140.34540000000001</v>
      </c>
      <c r="AI79">
        <v>0</v>
      </c>
      <c r="AJ79">
        <v>0</v>
      </c>
      <c r="AK79">
        <v>51.013800000000003</v>
      </c>
      <c r="AL79">
        <v>85.988</v>
      </c>
      <c r="AM79">
        <v>15.804048</v>
      </c>
      <c r="AN79">
        <v>0.86085</v>
      </c>
      <c r="AO79">
        <v>20.58</v>
      </c>
      <c r="AP79">
        <v>10.119899999999999</v>
      </c>
      <c r="AQ79">
        <v>62.244</v>
      </c>
      <c r="AR79">
        <v>13.247999999999999</v>
      </c>
      <c r="AS79">
        <v>14.7972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3036.7516890000002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554.4</v>
      </c>
      <c r="M80">
        <v>92</v>
      </c>
      <c r="N80">
        <v>56.7</v>
      </c>
      <c r="O80">
        <v>123.66562500000001</v>
      </c>
      <c r="P80">
        <v>102.75</v>
      </c>
      <c r="Q80">
        <v>19.984999999999999</v>
      </c>
      <c r="R80">
        <v>42.033000000000001</v>
      </c>
      <c r="S80">
        <v>26.3901</v>
      </c>
      <c r="T80">
        <v>0</v>
      </c>
      <c r="U80">
        <v>348.97500000000002</v>
      </c>
      <c r="V80">
        <v>20.73</v>
      </c>
      <c r="W80">
        <v>36.42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26.622</v>
      </c>
      <c r="AG80">
        <v>39.195599999999999</v>
      </c>
      <c r="AH80">
        <v>140.34540000000001</v>
      </c>
      <c r="AI80">
        <v>0</v>
      </c>
      <c r="AJ80">
        <v>0</v>
      </c>
      <c r="AK80">
        <v>51.013800000000003</v>
      </c>
      <c r="AL80">
        <v>85.988</v>
      </c>
      <c r="AM80">
        <v>15.804048</v>
      </c>
      <c r="AN80">
        <v>0.86085</v>
      </c>
      <c r="AO80">
        <v>20.58</v>
      </c>
      <c r="AP80">
        <v>10.119899999999999</v>
      </c>
      <c r="AQ80">
        <v>62.244</v>
      </c>
      <c r="AR80">
        <v>15.456</v>
      </c>
      <c r="AS80">
        <v>14.7972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3035.5347690000003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554.4</v>
      </c>
      <c r="M81">
        <v>92</v>
      </c>
      <c r="N81">
        <v>56.7</v>
      </c>
      <c r="O81">
        <v>123.66562500000001</v>
      </c>
      <c r="P81">
        <v>102.75</v>
      </c>
      <c r="Q81">
        <v>19.984999999999999</v>
      </c>
      <c r="R81">
        <v>42.033000000000001</v>
      </c>
      <c r="S81">
        <v>26.3901</v>
      </c>
      <c r="T81">
        <v>0</v>
      </c>
      <c r="U81">
        <v>348.97500000000002</v>
      </c>
      <c r="V81">
        <v>20.73</v>
      </c>
      <c r="W81">
        <v>36.42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26.622</v>
      </c>
      <c r="AG81">
        <v>39.195599999999999</v>
      </c>
      <c r="AH81">
        <v>140.34540000000001</v>
      </c>
      <c r="AI81">
        <v>0</v>
      </c>
      <c r="AJ81">
        <v>0</v>
      </c>
      <c r="AK81">
        <v>51.013800000000003</v>
      </c>
      <c r="AL81">
        <v>85.988</v>
      </c>
      <c r="AM81">
        <v>15.804048</v>
      </c>
      <c r="AN81">
        <v>0.86085</v>
      </c>
      <c r="AO81">
        <v>20.58</v>
      </c>
      <c r="AP81">
        <v>10.119899999999999</v>
      </c>
      <c r="AQ81">
        <v>62.244</v>
      </c>
      <c r="AR81">
        <v>13.247999999999999</v>
      </c>
      <c r="AS81">
        <v>14.7972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67.5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3028.8267690000002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554.4</v>
      </c>
      <c r="M82">
        <v>92</v>
      </c>
      <c r="N82">
        <v>56.7</v>
      </c>
      <c r="O82">
        <v>123.66562500000001</v>
      </c>
      <c r="P82">
        <v>102.75</v>
      </c>
      <c r="Q82">
        <v>19.984999999999999</v>
      </c>
      <c r="R82">
        <v>42.033000000000001</v>
      </c>
      <c r="S82">
        <v>26.3901</v>
      </c>
      <c r="T82">
        <v>0</v>
      </c>
      <c r="U82">
        <v>348.97500000000002</v>
      </c>
      <c r="V82">
        <v>20.73</v>
      </c>
      <c r="W82">
        <v>36.42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26.622</v>
      </c>
      <c r="AG82">
        <v>39.195599999999999</v>
      </c>
      <c r="AH82">
        <v>140.34540000000001</v>
      </c>
      <c r="AI82">
        <v>0</v>
      </c>
      <c r="AJ82">
        <v>0</v>
      </c>
      <c r="AK82">
        <v>51.013800000000003</v>
      </c>
      <c r="AL82">
        <v>85.988</v>
      </c>
      <c r="AM82">
        <v>15.804048</v>
      </c>
      <c r="AN82">
        <v>0.86085</v>
      </c>
      <c r="AO82">
        <v>20.58</v>
      </c>
      <c r="AP82">
        <v>10.119899999999999</v>
      </c>
      <c r="AQ82">
        <v>62.244</v>
      </c>
      <c r="AR82">
        <v>13.247999999999999</v>
      </c>
      <c r="AS82">
        <v>14.7972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62.9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3024.2267690000003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554.4</v>
      </c>
      <c r="M83">
        <v>92</v>
      </c>
      <c r="N83">
        <v>56.7</v>
      </c>
      <c r="O83">
        <v>123.66562500000001</v>
      </c>
      <c r="P83">
        <v>102.75</v>
      </c>
      <c r="Q83">
        <v>19.984999999999999</v>
      </c>
      <c r="R83">
        <v>42.033000000000001</v>
      </c>
      <c r="S83">
        <v>26.3901</v>
      </c>
      <c r="T83">
        <v>0</v>
      </c>
      <c r="U83">
        <v>348.97500000000002</v>
      </c>
      <c r="V83">
        <v>20.73</v>
      </c>
      <c r="W83">
        <v>36.42</v>
      </c>
      <c r="X83">
        <v>147.515625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26.622</v>
      </c>
      <c r="AG83">
        <v>39.195599999999999</v>
      </c>
      <c r="AH83">
        <v>140.34540000000001</v>
      </c>
      <c r="AI83">
        <v>0</v>
      </c>
      <c r="AJ83">
        <v>0</v>
      </c>
      <c r="AK83">
        <v>51.013800000000003</v>
      </c>
      <c r="AL83">
        <v>85.988</v>
      </c>
      <c r="AM83">
        <v>15.804048</v>
      </c>
      <c r="AN83">
        <v>0.86085</v>
      </c>
      <c r="AO83">
        <v>20.58</v>
      </c>
      <c r="AP83">
        <v>10.119899999999999</v>
      </c>
      <c r="AQ83">
        <v>62.244</v>
      </c>
      <c r="AR83">
        <v>13.247999999999999</v>
      </c>
      <c r="AS83">
        <v>14.7972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56.4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2999.1653690000003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554.4</v>
      </c>
      <c r="M84">
        <v>92</v>
      </c>
      <c r="N84">
        <v>56.7</v>
      </c>
      <c r="O84">
        <v>123.66562500000001</v>
      </c>
      <c r="P84">
        <v>102.75</v>
      </c>
      <c r="Q84">
        <v>19.984999999999999</v>
      </c>
      <c r="R84">
        <v>42.033000000000001</v>
      </c>
      <c r="S84">
        <v>26.3901</v>
      </c>
      <c r="T84">
        <v>0</v>
      </c>
      <c r="U84">
        <v>348.97500000000002</v>
      </c>
      <c r="V84">
        <v>20.73</v>
      </c>
      <c r="W84">
        <v>36.42</v>
      </c>
      <c r="X84">
        <v>147.515625</v>
      </c>
      <c r="Y84">
        <v>0</v>
      </c>
      <c r="Z84">
        <v>1.1000000000000001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26.622</v>
      </c>
      <c r="AG84">
        <v>39.195599999999999</v>
      </c>
      <c r="AH84">
        <v>140.34540000000001</v>
      </c>
      <c r="AI84">
        <v>0</v>
      </c>
      <c r="AJ84">
        <v>0</v>
      </c>
      <c r="AK84">
        <v>51.013800000000003</v>
      </c>
      <c r="AL84">
        <v>85.988</v>
      </c>
      <c r="AM84">
        <v>15.804048</v>
      </c>
      <c r="AN84">
        <v>0.86085</v>
      </c>
      <c r="AO84">
        <v>20.58</v>
      </c>
      <c r="AP84">
        <v>10.119899999999999</v>
      </c>
      <c r="AQ84">
        <v>62.244</v>
      </c>
      <c r="AR84">
        <v>13.247999999999999</v>
      </c>
      <c r="AS84">
        <v>14.7972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51.7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2994.465369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554.4</v>
      </c>
      <c r="M85">
        <v>92</v>
      </c>
      <c r="N85">
        <v>56.7</v>
      </c>
      <c r="O85">
        <v>123.66562500000001</v>
      </c>
      <c r="P85">
        <v>102.75</v>
      </c>
      <c r="Q85">
        <v>19.984999999999999</v>
      </c>
      <c r="R85">
        <v>42.033000000000001</v>
      </c>
      <c r="S85">
        <v>26.3901</v>
      </c>
      <c r="T85">
        <v>0</v>
      </c>
      <c r="U85">
        <v>348.97500000000002</v>
      </c>
      <c r="V85">
        <v>20.73</v>
      </c>
      <c r="W85">
        <v>35.206000000000003</v>
      </c>
      <c r="X85">
        <v>147.515625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26.622</v>
      </c>
      <c r="AG85">
        <v>39.195599999999999</v>
      </c>
      <c r="AH85">
        <v>140.34540000000001</v>
      </c>
      <c r="AI85">
        <v>0</v>
      </c>
      <c r="AJ85">
        <v>0</v>
      </c>
      <c r="AK85">
        <v>51.013800000000003</v>
      </c>
      <c r="AL85">
        <v>53.451999999999998</v>
      </c>
      <c r="AM85">
        <v>15.804048</v>
      </c>
      <c r="AN85">
        <v>0.86085</v>
      </c>
      <c r="AO85">
        <v>20.58</v>
      </c>
      <c r="AP85">
        <v>10.888500000000001</v>
      </c>
      <c r="AQ85">
        <v>62.244</v>
      </c>
      <c r="AR85">
        <v>28.704000000000001</v>
      </c>
      <c r="AS85">
        <v>14.7972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2974.2399690000002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554.4</v>
      </c>
      <c r="M86">
        <v>92</v>
      </c>
      <c r="N86">
        <v>56.7</v>
      </c>
      <c r="O86">
        <v>123.66562500000001</v>
      </c>
      <c r="P86">
        <v>102.75</v>
      </c>
      <c r="Q86">
        <v>19.984999999999999</v>
      </c>
      <c r="R86">
        <v>42.033000000000001</v>
      </c>
      <c r="S86">
        <v>26.3901</v>
      </c>
      <c r="T86">
        <v>0</v>
      </c>
      <c r="U86">
        <v>348.97500000000002</v>
      </c>
      <c r="V86">
        <v>20.73</v>
      </c>
      <c r="W86">
        <v>35.206000000000003</v>
      </c>
      <c r="X86">
        <v>147.515625</v>
      </c>
      <c r="Y86">
        <v>0</v>
      </c>
      <c r="Z86">
        <v>1.1000000000000001</v>
      </c>
      <c r="AA86">
        <v>28.045000000000002</v>
      </c>
      <c r="AB86">
        <v>39.510120000000001</v>
      </c>
      <c r="AC86">
        <v>19.35568</v>
      </c>
      <c r="AD86">
        <v>27.3447</v>
      </c>
      <c r="AE86">
        <v>49.436556000000003</v>
      </c>
      <c r="AF86">
        <v>17.748000000000001</v>
      </c>
      <c r="AG86">
        <v>39.195599999999999</v>
      </c>
      <c r="AH86">
        <v>116.9545</v>
      </c>
      <c r="AI86">
        <v>0</v>
      </c>
      <c r="AJ86">
        <v>0</v>
      </c>
      <c r="AK86">
        <v>51.013800000000003</v>
      </c>
      <c r="AL86">
        <v>53.451999999999998</v>
      </c>
      <c r="AM86">
        <v>10.557359999999999</v>
      </c>
      <c r="AN86">
        <v>0.86085</v>
      </c>
      <c r="AO86">
        <v>20.58</v>
      </c>
      <c r="AP86">
        <v>10.888500000000001</v>
      </c>
      <c r="AQ86">
        <v>60.48</v>
      </c>
      <c r="AR86">
        <v>28.704000000000001</v>
      </c>
      <c r="AS86">
        <v>14.7972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45.2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2907.3541729999997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554.4</v>
      </c>
      <c r="M87">
        <v>92</v>
      </c>
      <c r="N87">
        <v>56.7</v>
      </c>
      <c r="O87">
        <v>123.66562500000001</v>
      </c>
      <c r="P87">
        <v>102.75</v>
      </c>
      <c r="Q87">
        <v>19.984999999999999</v>
      </c>
      <c r="R87">
        <v>42.033000000000001</v>
      </c>
      <c r="S87">
        <v>26.3901</v>
      </c>
      <c r="T87">
        <v>0</v>
      </c>
      <c r="U87">
        <v>348.97500000000002</v>
      </c>
      <c r="V87">
        <v>20.73</v>
      </c>
      <c r="W87">
        <v>35.206000000000003</v>
      </c>
      <c r="X87">
        <v>147.515625</v>
      </c>
      <c r="Y87">
        <v>0</v>
      </c>
      <c r="Z87">
        <v>1.1000000000000001</v>
      </c>
      <c r="AA87">
        <v>28.045000000000002</v>
      </c>
      <c r="AB87">
        <v>39.510120000000001</v>
      </c>
      <c r="AC87">
        <v>19.35568</v>
      </c>
      <c r="AD87">
        <v>27.3447</v>
      </c>
      <c r="AE87">
        <v>49.436556000000003</v>
      </c>
      <c r="AF87">
        <v>17.748000000000001</v>
      </c>
      <c r="AG87">
        <v>39.195599999999999</v>
      </c>
      <c r="AH87">
        <v>116.9545</v>
      </c>
      <c r="AI87">
        <v>0</v>
      </c>
      <c r="AJ87">
        <v>0</v>
      </c>
      <c r="AK87">
        <v>51.013800000000003</v>
      </c>
      <c r="AL87">
        <v>46.48</v>
      </c>
      <c r="AM87">
        <v>10.557359999999999</v>
      </c>
      <c r="AN87">
        <v>0.86085</v>
      </c>
      <c r="AO87">
        <v>20.58</v>
      </c>
      <c r="AP87">
        <v>10.888500000000001</v>
      </c>
      <c r="AQ87">
        <v>60.48</v>
      </c>
      <c r="AR87">
        <v>23.184000000000001</v>
      </c>
      <c r="AS87">
        <v>14.7972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43.5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2893.1621730000002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554.4</v>
      </c>
      <c r="M88">
        <v>92</v>
      </c>
      <c r="N88">
        <v>56.7</v>
      </c>
      <c r="O88">
        <v>123.66562500000001</v>
      </c>
      <c r="P88">
        <v>102.75</v>
      </c>
      <c r="Q88">
        <v>19.984999999999999</v>
      </c>
      <c r="R88">
        <v>42.033000000000001</v>
      </c>
      <c r="S88">
        <v>26.3901</v>
      </c>
      <c r="T88">
        <v>0</v>
      </c>
      <c r="U88">
        <v>348.97500000000002</v>
      </c>
      <c r="V88">
        <v>20.73</v>
      </c>
      <c r="W88">
        <v>35.206000000000003</v>
      </c>
      <c r="X88">
        <v>147.515625</v>
      </c>
      <c r="Y88">
        <v>0</v>
      </c>
      <c r="Z88">
        <v>1.1000000000000001</v>
      </c>
      <c r="AA88">
        <v>28.045000000000002</v>
      </c>
      <c r="AB88">
        <v>39.510120000000001</v>
      </c>
      <c r="AC88">
        <v>19.35568</v>
      </c>
      <c r="AD88">
        <v>27.3447</v>
      </c>
      <c r="AE88">
        <v>49.436556000000003</v>
      </c>
      <c r="AF88">
        <v>17.748000000000001</v>
      </c>
      <c r="AG88">
        <v>39.195599999999999</v>
      </c>
      <c r="AH88">
        <v>116.9545</v>
      </c>
      <c r="AI88">
        <v>0</v>
      </c>
      <c r="AJ88">
        <v>0</v>
      </c>
      <c r="AK88">
        <v>51.013800000000003</v>
      </c>
      <c r="AL88">
        <v>46.48</v>
      </c>
      <c r="AM88">
        <v>10.557359999999999</v>
      </c>
      <c r="AN88">
        <v>0.86085</v>
      </c>
      <c r="AO88">
        <v>20.58</v>
      </c>
      <c r="AP88">
        <v>10.888500000000001</v>
      </c>
      <c r="AQ88">
        <v>60.48</v>
      </c>
      <c r="AR88">
        <v>23.184000000000001</v>
      </c>
      <c r="AS88">
        <v>14.7972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41.5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2891.1621730000002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549.4</v>
      </c>
      <c r="M89">
        <v>92</v>
      </c>
      <c r="N89">
        <v>56.7</v>
      </c>
      <c r="O89">
        <v>123.66562500000001</v>
      </c>
      <c r="P89">
        <v>102.75</v>
      </c>
      <c r="Q89">
        <v>15.2104</v>
      </c>
      <c r="R89">
        <v>42.033000000000001</v>
      </c>
      <c r="S89">
        <v>19.799600000000002</v>
      </c>
      <c r="T89">
        <v>0</v>
      </c>
      <c r="U89">
        <v>348.97500000000002</v>
      </c>
      <c r="V89">
        <v>20.73</v>
      </c>
      <c r="W89">
        <v>32.170999999999999</v>
      </c>
      <c r="X89">
        <v>147.515625</v>
      </c>
      <c r="Y89">
        <v>0</v>
      </c>
      <c r="Z89">
        <v>1.1000000000000001</v>
      </c>
      <c r="AA89">
        <v>28.045000000000002</v>
      </c>
      <c r="AB89">
        <v>39.510120000000001</v>
      </c>
      <c r="AC89">
        <v>19.35568</v>
      </c>
      <c r="AD89">
        <v>27.3447</v>
      </c>
      <c r="AE89">
        <v>49.436556000000003</v>
      </c>
      <c r="AF89">
        <v>17.748000000000001</v>
      </c>
      <c r="AG89">
        <v>39.195599999999999</v>
      </c>
      <c r="AH89">
        <v>116.9545</v>
      </c>
      <c r="AI89">
        <v>0</v>
      </c>
      <c r="AJ89">
        <v>0</v>
      </c>
      <c r="AK89">
        <v>51.013800000000003</v>
      </c>
      <c r="AL89">
        <v>46.48</v>
      </c>
      <c r="AM89">
        <v>10.557359999999999</v>
      </c>
      <c r="AN89">
        <v>0.86085</v>
      </c>
      <c r="AO89">
        <v>20.58</v>
      </c>
      <c r="AP89">
        <v>10.888500000000001</v>
      </c>
      <c r="AQ89">
        <v>60.48</v>
      </c>
      <c r="AR89">
        <v>15.456</v>
      </c>
      <c r="AS89">
        <v>14.7972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40.6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2863.1340729999997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549.4</v>
      </c>
      <c r="M90">
        <v>92</v>
      </c>
      <c r="N90">
        <v>56.7</v>
      </c>
      <c r="O90">
        <v>123.66562500000001</v>
      </c>
      <c r="P90">
        <v>102.75</v>
      </c>
      <c r="Q90">
        <v>15.2104</v>
      </c>
      <c r="R90">
        <v>42.033000000000001</v>
      </c>
      <c r="S90">
        <v>19.799600000000002</v>
      </c>
      <c r="T90">
        <v>0</v>
      </c>
      <c r="U90">
        <v>348.97500000000002</v>
      </c>
      <c r="V90">
        <v>20.73</v>
      </c>
      <c r="W90">
        <v>32.170999999999999</v>
      </c>
      <c r="X90">
        <v>147.515625</v>
      </c>
      <c r="Y90">
        <v>0</v>
      </c>
      <c r="Z90">
        <v>1.1000000000000001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39.195599999999999</v>
      </c>
      <c r="AH90">
        <v>140.34540000000001</v>
      </c>
      <c r="AI90">
        <v>0</v>
      </c>
      <c r="AJ90">
        <v>0</v>
      </c>
      <c r="AK90">
        <v>51.013800000000003</v>
      </c>
      <c r="AL90">
        <v>46.48</v>
      </c>
      <c r="AM90">
        <v>10.557359999999999</v>
      </c>
      <c r="AN90">
        <v>0.86085</v>
      </c>
      <c r="AO90">
        <v>20.58</v>
      </c>
      <c r="AP90">
        <v>10.888500000000001</v>
      </c>
      <c r="AQ90">
        <v>62.244</v>
      </c>
      <c r="AR90">
        <v>15.456</v>
      </c>
      <c r="AS90">
        <v>14.7972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38.6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2918.9731809999998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549.4</v>
      </c>
      <c r="M91">
        <v>92</v>
      </c>
      <c r="N91">
        <v>56.7</v>
      </c>
      <c r="O91">
        <v>123.66562500000001</v>
      </c>
      <c r="P91">
        <v>102.75</v>
      </c>
      <c r="Q91">
        <v>10.278</v>
      </c>
      <c r="R91">
        <v>42.033000000000001</v>
      </c>
      <c r="S91">
        <v>19.799600000000002</v>
      </c>
      <c r="T91">
        <v>0</v>
      </c>
      <c r="U91">
        <v>348.97500000000002</v>
      </c>
      <c r="V91">
        <v>20.73</v>
      </c>
      <c r="W91">
        <v>31.564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26.622</v>
      </c>
      <c r="AG91">
        <v>39.195599999999999</v>
      </c>
      <c r="AH91">
        <v>140.34540000000001</v>
      </c>
      <c r="AI91">
        <v>0</v>
      </c>
      <c r="AJ91">
        <v>0</v>
      </c>
      <c r="AK91">
        <v>51.013800000000003</v>
      </c>
      <c r="AL91">
        <v>46.48</v>
      </c>
      <c r="AM91">
        <v>10.557359999999999</v>
      </c>
      <c r="AN91">
        <v>0.86085</v>
      </c>
      <c r="AO91">
        <v>20.58</v>
      </c>
      <c r="AP91">
        <v>10.888500000000001</v>
      </c>
      <c r="AQ91">
        <v>62.244</v>
      </c>
      <c r="AR91">
        <v>15.456</v>
      </c>
      <c r="AS91">
        <v>14.7972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37.799999999999997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2931.1951810000005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549.4</v>
      </c>
      <c r="M92">
        <v>92</v>
      </c>
      <c r="N92">
        <v>56.7</v>
      </c>
      <c r="O92">
        <v>123.66562500000001</v>
      </c>
      <c r="P92">
        <v>102.75</v>
      </c>
      <c r="Q92">
        <v>10.278</v>
      </c>
      <c r="R92">
        <v>42.033000000000001</v>
      </c>
      <c r="S92">
        <v>19.799600000000002</v>
      </c>
      <c r="T92">
        <v>0</v>
      </c>
      <c r="U92">
        <v>348.97500000000002</v>
      </c>
      <c r="V92">
        <v>20.73</v>
      </c>
      <c r="W92">
        <v>31.564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26.622</v>
      </c>
      <c r="AG92">
        <v>39.195599999999999</v>
      </c>
      <c r="AH92">
        <v>140.34540000000001</v>
      </c>
      <c r="AI92">
        <v>0</v>
      </c>
      <c r="AJ92">
        <v>0</v>
      </c>
      <c r="AK92">
        <v>51.013800000000003</v>
      </c>
      <c r="AL92">
        <v>46.48</v>
      </c>
      <c r="AM92">
        <v>10.557359999999999</v>
      </c>
      <c r="AN92">
        <v>0.86085</v>
      </c>
      <c r="AO92">
        <v>20.58</v>
      </c>
      <c r="AP92">
        <v>10.888500000000001</v>
      </c>
      <c r="AQ92">
        <v>62.244</v>
      </c>
      <c r="AR92">
        <v>15.456</v>
      </c>
      <c r="AS92">
        <v>14.7972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38.799999999999997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2932.1951810000005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549.4</v>
      </c>
      <c r="M93">
        <v>92</v>
      </c>
      <c r="N93">
        <v>56.7</v>
      </c>
      <c r="O93">
        <v>123.66562500000001</v>
      </c>
      <c r="P93">
        <v>102.75</v>
      </c>
      <c r="Q93">
        <v>9.1539000000000001</v>
      </c>
      <c r="R93">
        <v>42.033000000000001</v>
      </c>
      <c r="S93">
        <v>16.096499999999999</v>
      </c>
      <c r="T93">
        <v>0</v>
      </c>
      <c r="U93">
        <v>348.97500000000002</v>
      </c>
      <c r="V93">
        <v>20.73</v>
      </c>
      <c r="W93">
        <v>31.564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0</v>
      </c>
      <c r="AD93">
        <v>27.3447</v>
      </c>
      <c r="AE93">
        <v>49.436556000000003</v>
      </c>
      <c r="AF93">
        <v>26.622</v>
      </c>
      <c r="AG93">
        <v>39.195599999999999</v>
      </c>
      <c r="AH93">
        <v>140.34540000000001</v>
      </c>
      <c r="AI93">
        <v>0</v>
      </c>
      <c r="AJ93">
        <v>0</v>
      </c>
      <c r="AK93">
        <v>51.013800000000003</v>
      </c>
      <c r="AL93">
        <v>46.48</v>
      </c>
      <c r="AM93">
        <v>10.557359999999999</v>
      </c>
      <c r="AN93">
        <v>0.86085</v>
      </c>
      <c r="AO93">
        <v>20.58</v>
      </c>
      <c r="AP93">
        <v>10.888500000000001</v>
      </c>
      <c r="AQ93">
        <v>62.244</v>
      </c>
      <c r="AR93">
        <v>15.456</v>
      </c>
      <c r="AS93">
        <v>10.7616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35.799999999999997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2891.269573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549.4</v>
      </c>
      <c r="M94">
        <v>92</v>
      </c>
      <c r="N94">
        <v>56.7</v>
      </c>
      <c r="O94">
        <v>123.66562500000001</v>
      </c>
      <c r="P94">
        <v>102.75</v>
      </c>
      <c r="Q94">
        <v>9.1539000000000001</v>
      </c>
      <c r="R94">
        <v>42.033000000000001</v>
      </c>
      <c r="S94">
        <v>16.096499999999999</v>
      </c>
      <c r="T94">
        <v>0</v>
      </c>
      <c r="U94">
        <v>348.97500000000002</v>
      </c>
      <c r="V94">
        <v>20.73</v>
      </c>
      <c r="W94">
        <v>31.564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0</v>
      </c>
      <c r="AD94">
        <v>27.3447</v>
      </c>
      <c r="AE94">
        <v>49.436556000000003</v>
      </c>
      <c r="AF94">
        <v>26.622</v>
      </c>
      <c r="AG94">
        <v>39.195599999999999</v>
      </c>
      <c r="AH94">
        <v>140.34540000000001</v>
      </c>
      <c r="AI94">
        <v>0</v>
      </c>
      <c r="AJ94">
        <v>0</v>
      </c>
      <c r="AK94">
        <v>51.013800000000003</v>
      </c>
      <c r="AL94">
        <v>46.48</v>
      </c>
      <c r="AM94">
        <v>10.557359999999999</v>
      </c>
      <c r="AN94">
        <v>0.86085</v>
      </c>
      <c r="AO94">
        <v>20.58</v>
      </c>
      <c r="AP94">
        <v>10.888500000000001</v>
      </c>
      <c r="AQ94">
        <v>60.48</v>
      </c>
      <c r="AR94">
        <v>15.456</v>
      </c>
      <c r="AS94">
        <v>10.7616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35.799999999999997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2889.5055729999999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549.4</v>
      </c>
      <c r="M95">
        <v>92</v>
      </c>
      <c r="N95">
        <v>56.7</v>
      </c>
      <c r="O95">
        <v>123.66562500000001</v>
      </c>
      <c r="P95">
        <v>102.75</v>
      </c>
      <c r="Q95">
        <v>9.1539000000000001</v>
      </c>
      <c r="R95">
        <v>42.033000000000001</v>
      </c>
      <c r="S95">
        <v>16.096499999999999</v>
      </c>
      <c r="T95">
        <v>0</v>
      </c>
      <c r="U95">
        <v>348.97500000000002</v>
      </c>
      <c r="V95">
        <v>20.73</v>
      </c>
      <c r="W95">
        <v>31.564</v>
      </c>
      <c r="X95">
        <v>147.515625</v>
      </c>
      <c r="Y95">
        <v>0</v>
      </c>
      <c r="Z95">
        <v>0</v>
      </c>
      <c r="AA95">
        <v>28.045000000000002</v>
      </c>
      <c r="AB95">
        <v>3.9990000000000001</v>
      </c>
      <c r="AC95">
        <v>0</v>
      </c>
      <c r="AD95">
        <v>27.3447</v>
      </c>
      <c r="AE95">
        <v>49.436556000000003</v>
      </c>
      <c r="AF95">
        <v>17.748000000000001</v>
      </c>
      <c r="AG95">
        <v>39.195599999999999</v>
      </c>
      <c r="AH95">
        <v>116.9545</v>
      </c>
      <c r="AI95">
        <v>0</v>
      </c>
      <c r="AJ95">
        <v>0</v>
      </c>
      <c r="AK95">
        <v>51.013800000000003</v>
      </c>
      <c r="AL95">
        <v>46.48</v>
      </c>
      <c r="AM95">
        <v>10.557359999999999</v>
      </c>
      <c r="AN95">
        <v>0.86085</v>
      </c>
      <c r="AO95">
        <v>20.58</v>
      </c>
      <c r="AP95">
        <v>10.888500000000001</v>
      </c>
      <c r="AQ95">
        <v>60.48</v>
      </c>
      <c r="AR95">
        <v>13.247999999999999</v>
      </c>
      <c r="AS95">
        <v>10.7616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33.799999999999997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2783.7570729999998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549.4</v>
      </c>
      <c r="M96">
        <v>92</v>
      </c>
      <c r="N96">
        <v>56.7</v>
      </c>
      <c r="O96">
        <v>123.66562500000001</v>
      </c>
      <c r="P96">
        <v>102.75</v>
      </c>
      <c r="Q96">
        <v>9.1539000000000001</v>
      </c>
      <c r="R96">
        <v>42.033000000000001</v>
      </c>
      <c r="S96">
        <v>16.096499999999999</v>
      </c>
      <c r="T96">
        <v>0</v>
      </c>
      <c r="U96">
        <v>348.97500000000002</v>
      </c>
      <c r="V96">
        <v>20.73</v>
      </c>
      <c r="W96">
        <v>31.564</v>
      </c>
      <c r="X96">
        <v>147.515625</v>
      </c>
      <c r="Y96">
        <v>0</v>
      </c>
      <c r="Z96">
        <v>0</v>
      </c>
      <c r="AA96">
        <v>28.045000000000002</v>
      </c>
      <c r="AB96">
        <v>3.9990000000000001</v>
      </c>
      <c r="AC96">
        <v>0</v>
      </c>
      <c r="AD96">
        <v>27.3447</v>
      </c>
      <c r="AE96">
        <v>49.436556000000003</v>
      </c>
      <c r="AF96">
        <v>8.8740000000000006</v>
      </c>
      <c r="AG96">
        <v>39.195599999999999</v>
      </c>
      <c r="AH96">
        <v>116.9545</v>
      </c>
      <c r="AI96">
        <v>0</v>
      </c>
      <c r="AJ96">
        <v>0</v>
      </c>
      <c r="AK96">
        <v>51.013800000000003</v>
      </c>
      <c r="AL96">
        <v>46.48</v>
      </c>
      <c r="AM96">
        <v>5.1986999999999997</v>
      </c>
      <c r="AN96">
        <v>0.86085</v>
      </c>
      <c r="AO96">
        <v>20.58</v>
      </c>
      <c r="AP96">
        <v>10.888500000000001</v>
      </c>
      <c r="AQ96">
        <v>60.48</v>
      </c>
      <c r="AR96">
        <v>13.247999999999999</v>
      </c>
      <c r="AS96">
        <v>10.7616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31.8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2767.5244129999996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549.4</v>
      </c>
      <c r="M97">
        <v>92</v>
      </c>
      <c r="N97">
        <v>56.7</v>
      </c>
      <c r="O97">
        <v>123.66562500000001</v>
      </c>
      <c r="P97">
        <v>102.75</v>
      </c>
      <c r="Q97">
        <v>9.1539000000000001</v>
      </c>
      <c r="R97">
        <v>42.033000000000001</v>
      </c>
      <c r="S97">
        <v>16.096499999999999</v>
      </c>
      <c r="T97">
        <v>0</v>
      </c>
      <c r="U97">
        <v>348.97500000000002</v>
      </c>
      <c r="V97">
        <v>20.73</v>
      </c>
      <c r="W97">
        <v>31.564</v>
      </c>
      <c r="X97">
        <v>147.515625</v>
      </c>
      <c r="Y97">
        <v>0</v>
      </c>
      <c r="Z97">
        <v>0</v>
      </c>
      <c r="AA97">
        <v>28.045000000000002</v>
      </c>
      <c r="AB97">
        <v>3.9990000000000001</v>
      </c>
      <c r="AC97">
        <v>0</v>
      </c>
      <c r="AD97">
        <v>27.3447</v>
      </c>
      <c r="AE97">
        <v>49.436556000000003</v>
      </c>
      <c r="AF97">
        <v>8.8740000000000006</v>
      </c>
      <c r="AG97">
        <v>39.195599999999999</v>
      </c>
      <c r="AH97">
        <v>116.9545</v>
      </c>
      <c r="AI97">
        <v>0</v>
      </c>
      <c r="AJ97">
        <v>0</v>
      </c>
      <c r="AK97">
        <v>51.013800000000003</v>
      </c>
      <c r="AL97">
        <v>46.48</v>
      </c>
      <c r="AM97">
        <v>5.1986999999999997</v>
      </c>
      <c r="AN97">
        <v>0.86085</v>
      </c>
      <c r="AO97">
        <v>20.58</v>
      </c>
      <c r="AP97">
        <v>10.888500000000001</v>
      </c>
      <c r="AQ97">
        <v>60.48</v>
      </c>
      <c r="AR97">
        <v>13.247999999999999</v>
      </c>
      <c r="AS97">
        <v>10.7616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29.8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2765.5244129999996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549.4</v>
      </c>
      <c r="M98">
        <v>92</v>
      </c>
      <c r="N98">
        <v>56.7</v>
      </c>
      <c r="O98">
        <v>123.66562500000001</v>
      </c>
      <c r="P98">
        <v>102.75</v>
      </c>
      <c r="Q98">
        <v>9.1539000000000001</v>
      </c>
      <c r="R98">
        <v>42.033000000000001</v>
      </c>
      <c r="S98">
        <v>16.096499999999999</v>
      </c>
      <c r="T98">
        <v>0</v>
      </c>
      <c r="U98">
        <v>348.97500000000002</v>
      </c>
      <c r="V98">
        <v>20.73</v>
      </c>
      <c r="W98">
        <v>31.564</v>
      </c>
      <c r="X98">
        <v>147.515625</v>
      </c>
      <c r="Y98">
        <v>0</v>
      </c>
      <c r="Z98">
        <v>0</v>
      </c>
      <c r="AA98">
        <v>28.045000000000002</v>
      </c>
      <c r="AB98">
        <v>3.9990000000000001</v>
      </c>
      <c r="AC98">
        <v>0</v>
      </c>
      <c r="AD98">
        <v>27.3447</v>
      </c>
      <c r="AE98">
        <v>49.436556000000003</v>
      </c>
      <c r="AF98">
        <v>8.8740000000000006</v>
      </c>
      <c r="AG98">
        <v>39.195599999999999</v>
      </c>
      <c r="AH98">
        <v>93.563599999999994</v>
      </c>
      <c r="AI98">
        <v>0</v>
      </c>
      <c r="AJ98">
        <v>0</v>
      </c>
      <c r="AK98">
        <v>51.013800000000003</v>
      </c>
      <c r="AL98">
        <v>46.48</v>
      </c>
      <c r="AM98">
        <v>0</v>
      </c>
      <c r="AN98">
        <v>0.86085</v>
      </c>
      <c r="AO98">
        <v>20.58</v>
      </c>
      <c r="AP98">
        <v>10.888500000000001</v>
      </c>
      <c r="AQ98">
        <v>60.48</v>
      </c>
      <c r="AR98">
        <v>13.247999999999999</v>
      </c>
      <c r="AS98">
        <v>10.7616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27.8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2734.9348129999998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13.509894538749995</v>
      </c>
      <c r="L99">
        <f t="shared" si="2"/>
        <v>10.982692204250009</v>
      </c>
      <c r="M99">
        <f t="shared" si="2"/>
        <v>2.2080000000000002</v>
      </c>
      <c r="N99">
        <f t="shared" si="2"/>
        <v>1.3607999999999978</v>
      </c>
      <c r="O99">
        <f t="shared" si="2"/>
        <v>2.9679749999999947</v>
      </c>
      <c r="P99">
        <f t="shared" si="2"/>
        <v>2.3917852210000001</v>
      </c>
      <c r="Q99">
        <f t="shared" si="2"/>
        <v>0.31226737099999979</v>
      </c>
      <c r="R99">
        <f t="shared" si="2"/>
        <v>0.87833740699999918</v>
      </c>
      <c r="S99">
        <f t="shared" si="2"/>
        <v>0.39399303525000051</v>
      </c>
      <c r="T99">
        <f t="shared" si="2"/>
        <v>0</v>
      </c>
      <c r="U99">
        <f t="shared" si="2"/>
        <v>8.3753999999999849</v>
      </c>
      <c r="V99">
        <f t="shared" si="2"/>
        <v>0.39110555250000029</v>
      </c>
      <c r="W99">
        <f t="shared" si="2"/>
        <v>0.77245480325000038</v>
      </c>
      <c r="X99">
        <f t="shared" si="2"/>
        <v>3.3735213052499997</v>
      </c>
      <c r="Y99">
        <f t="shared" si="2"/>
        <v>0</v>
      </c>
      <c r="Z99">
        <f t="shared" si="2"/>
        <v>0.11753445000000015</v>
      </c>
      <c r="AA99">
        <f t="shared" si="2"/>
        <v>0.31596524000000009</v>
      </c>
      <c r="AB99">
        <f t="shared" si="2"/>
        <v>0.4895442499999999</v>
      </c>
      <c r="AC99">
        <f t="shared" si="2"/>
        <v>0.22750246000000007</v>
      </c>
      <c r="AD99">
        <f t="shared" si="2"/>
        <v>0.52113450000000083</v>
      </c>
      <c r="AE99">
        <f t="shared" si="2"/>
        <v>1.1864773440000005</v>
      </c>
      <c r="AF99">
        <f t="shared" si="2"/>
        <v>0.27953100000000025</v>
      </c>
      <c r="AG99">
        <f t="shared" si="2"/>
        <v>0.94069440000000015</v>
      </c>
      <c r="AH99">
        <f t="shared" si="2"/>
        <v>2.1519628000000024</v>
      </c>
      <c r="AI99">
        <f t="shared" si="2"/>
        <v>0</v>
      </c>
      <c r="AJ99">
        <f t="shared" si="2"/>
        <v>0</v>
      </c>
      <c r="AK99">
        <f t="shared" si="2"/>
        <v>1.2235698000000002</v>
      </c>
      <c r="AL99">
        <f t="shared" si="2"/>
        <v>1.3496630000000003</v>
      </c>
      <c r="AM99">
        <f t="shared" si="2"/>
        <v>6.6647333999999961E-2</v>
      </c>
      <c r="AN99">
        <f t="shared" si="2"/>
        <v>2.0698659999999987E-2</v>
      </c>
      <c r="AO99">
        <f t="shared" si="2"/>
        <v>0.54985349999999911</v>
      </c>
      <c r="AP99">
        <f t="shared" si="2"/>
        <v>0.28694399999999975</v>
      </c>
      <c r="AQ99">
        <f t="shared" si="2"/>
        <v>0.54683999999999977</v>
      </c>
      <c r="AR99">
        <f t="shared" si="2"/>
        <v>0.45125999999999977</v>
      </c>
      <c r="AS99">
        <f t="shared" si="2"/>
        <v>0.37262039999999996</v>
      </c>
      <c r="AT99">
        <f t="shared" si="2"/>
        <v>0.35519042649999999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1.2591699999999992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60.631030002749966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6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405.400643</v>
      </c>
      <c r="L3">
        <v>546.12900000000002</v>
      </c>
      <c r="M3">
        <v>88.927199999999999</v>
      </c>
      <c r="N3">
        <v>54.806220000000003</v>
      </c>
      <c r="O3">
        <v>119.53519300000001</v>
      </c>
      <c r="P3">
        <v>95.693399999999997</v>
      </c>
      <c r="Q3">
        <v>8.6994000000000007</v>
      </c>
      <c r="R3">
        <v>35.399791999999998</v>
      </c>
      <c r="S3">
        <v>11.416394</v>
      </c>
      <c r="T3">
        <v>0</v>
      </c>
      <c r="U3">
        <v>337.31923499999999</v>
      </c>
      <c r="V3">
        <v>13.588858999999999</v>
      </c>
      <c r="W3">
        <v>23.919194000000001</v>
      </c>
      <c r="X3">
        <v>142.58860300000001</v>
      </c>
      <c r="Y3">
        <v>0</v>
      </c>
      <c r="Z3">
        <v>0</v>
      </c>
      <c r="AA3">
        <v>13.515968000000001</v>
      </c>
      <c r="AB3">
        <v>25.460321</v>
      </c>
      <c r="AC3">
        <v>9.3545999999999996</v>
      </c>
      <c r="AD3">
        <v>22.983815</v>
      </c>
      <c r="AE3">
        <v>47.785375000000002</v>
      </c>
      <c r="AF3">
        <v>8.5776079999999997</v>
      </c>
      <c r="AG3">
        <v>37.886467000000003</v>
      </c>
      <c r="AH3">
        <v>67.828931999999995</v>
      </c>
      <c r="AI3">
        <v>0</v>
      </c>
      <c r="AJ3">
        <v>0</v>
      </c>
      <c r="AK3">
        <v>49.064616000000001</v>
      </c>
      <c r="AL3">
        <v>51.666702999999998</v>
      </c>
      <c r="AM3">
        <v>0</v>
      </c>
      <c r="AN3">
        <v>0.85058900000000004</v>
      </c>
      <c r="AO3">
        <v>22.734432000000002</v>
      </c>
      <c r="AP3">
        <v>12.877432000000001</v>
      </c>
      <c r="AQ3">
        <v>43.844976000000003</v>
      </c>
      <c r="AR3">
        <v>46.953561999999998</v>
      </c>
      <c r="AS3">
        <v>31.206488</v>
      </c>
      <c r="AT3">
        <v>14.499000000000001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28.04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2418.5540169999999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444.06464299999999</v>
      </c>
      <c r="L4">
        <v>533.28539899999998</v>
      </c>
      <c r="M4">
        <v>88.927199999999999</v>
      </c>
      <c r="N4">
        <v>54.806220000000003</v>
      </c>
      <c r="O4">
        <v>119.53519300000001</v>
      </c>
      <c r="P4">
        <v>95.693399999999997</v>
      </c>
      <c r="Q4">
        <v>11.528180000000001</v>
      </c>
      <c r="R4">
        <v>35.399791999999998</v>
      </c>
      <c r="S4">
        <v>13.656794</v>
      </c>
      <c r="T4">
        <v>0</v>
      </c>
      <c r="U4">
        <v>337.31923499999999</v>
      </c>
      <c r="V4">
        <v>14.948081999999999</v>
      </c>
      <c r="W4">
        <v>27.900178</v>
      </c>
      <c r="X4">
        <v>142.58860300000001</v>
      </c>
      <c r="Y4">
        <v>0</v>
      </c>
      <c r="Z4">
        <v>0</v>
      </c>
      <c r="AA4">
        <v>13.515968000000001</v>
      </c>
      <c r="AB4">
        <v>25.460321</v>
      </c>
      <c r="AC4">
        <v>9.3545999999999996</v>
      </c>
      <c r="AD4">
        <v>22.983815</v>
      </c>
      <c r="AE4">
        <v>47.785375000000002</v>
      </c>
      <c r="AF4">
        <v>8.5776079999999997</v>
      </c>
      <c r="AG4">
        <v>37.886467000000003</v>
      </c>
      <c r="AH4">
        <v>67.828931999999995</v>
      </c>
      <c r="AI4">
        <v>0</v>
      </c>
      <c r="AJ4">
        <v>0</v>
      </c>
      <c r="AK4">
        <v>49.064616000000001</v>
      </c>
      <c r="AL4">
        <v>51.666702999999998</v>
      </c>
      <c r="AM4">
        <v>0</v>
      </c>
      <c r="AN4">
        <v>0.85058900000000004</v>
      </c>
      <c r="AO4">
        <v>22.734432000000002</v>
      </c>
      <c r="AP4">
        <v>12.877432000000001</v>
      </c>
      <c r="AQ4">
        <v>43.844976000000003</v>
      </c>
      <c r="AR4">
        <v>46.953561999999998</v>
      </c>
      <c r="AS4">
        <v>31.206488</v>
      </c>
      <c r="AT4">
        <v>14.499000000000001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26.29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2453.0338029999994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444.06464299999999</v>
      </c>
      <c r="L5">
        <v>517.13099999999997</v>
      </c>
      <c r="M5">
        <v>88.927199999999999</v>
      </c>
      <c r="N5">
        <v>54.806220000000003</v>
      </c>
      <c r="O5">
        <v>119.53519300000001</v>
      </c>
      <c r="P5">
        <v>95.693399999999997</v>
      </c>
      <c r="Q5">
        <v>11.528180000000001</v>
      </c>
      <c r="R5">
        <v>35.399791999999998</v>
      </c>
      <c r="S5">
        <v>13.656794</v>
      </c>
      <c r="T5">
        <v>0</v>
      </c>
      <c r="U5">
        <v>337.31923499999999</v>
      </c>
      <c r="V5">
        <v>14.948081999999999</v>
      </c>
      <c r="W5">
        <v>32.856667000000002</v>
      </c>
      <c r="X5">
        <v>142.58860300000001</v>
      </c>
      <c r="Y5">
        <v>0</v>
      </c>
      <c r="Z5">
        <v>0</v>
      </c>
      <c r="AA5">
        <v>13.515968000000001</v>
      </c>
      <c r="AB5">
        <v>25.460321</v>
      </c>
      <c r="AC5">
        <v>9.3545999999999996</v>
      </c>
      <c r="AD5">
        <v>22.983815</v>
      </c>
      <c r="AE5">
        <v>47.785375000000002</v>
      </c>
      <c r="AF5">
        <v>8.5776079999999997</v>
      </c>
      <c r="AG5">
        <v>37.886467000000003</v>
      </c>
      <c r="AH5">
        <v>67.828931999999995</v>
      </c>
      <c r="AI5">
        <v>0</v>
      </c>
      <c r="AJ5">
        <v>0</v>
      </c>
      <c r="AK5">
        <v>49.064616000000001</v>
      </c>
      <c r="AL5">
        <v>51.666702999999998</v>
      </c>
      <c r="AM5">
        <v>0</v>
      </c>
      <c r="AN5">
        <v>0.85058900000000004</v>
      </c>
      <c r="AO5">
        <v>22.734432000000002</v>
      </c>
      <c r="AP5">
        <v>12.877432000000001</v>
      </c>
      <c r="AQ5">
        <v>29.229984000000002</v>
      </c>
      <c r="AR5">
        <v>10.671264000000001</v>
      </c>
      <c r="AS5">
        <v>31.206488</v>
      </c>
      <c r="AT5">
        <v>14.499000000000001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33.14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2397.7886029999995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453.73064299999999</v>
      </c>
      <c r="L6">
        <v>497.79899999999998</v>
      </c>
      <c r="M6">
        <v>88.927199999999999</v>
      </c>
      <c r="N6">
        <v>54.806220000000003</v>
      </c>
      <c r="O6">
        <v>119.53519300000001</v>
      </c>
      <c r="P6">
        <v>95.693399999999997</v>
      </c>
      <c r="Q6">
        <v>11.528180000000001</v>
      </c>
      <c r="R6">
        <v>35.399791999999998</v>
      </c>
      <c r="S6">
        <v>13.656794</v>
      </c>
      <c r="T6">
        <v>0</v>
      </c>
      <c r="U6">
        <v>337.31923499999999</v>
      </c>
      <c r="V6">
        <v>14.948081999999999</v>
      </c>
      <c r="W6">
        <v>32.856667000000002</v>
      </c>
      <c r="X6">
        <v>142.58860300000001</v>
      </c>
      <c r="Y6">
        <v>0</v>
      </c>
      <c r="Z6">
        <v>0</v>
      </c>
      <c r="AA6">
        <v>13.515968000000001</v>
      </c>
      <c r="AB6">
        <v>25.460321</v>
      </c>
      <c r="AC6">
        <v>9.3545999999999996</v>
      </c>
      <c r="AD6">
        <v>22.983815</v>
      </c>
      <c r="AE6">
        <v>47.785375000000002</v>
      </c>
      <c r="AF6">
        <v>8.5776079999999997</v>
      </c>
      <c r="AG6">
        <v>37.886467000000003</v>
      </c>
      <c r="AH6">
        <v>67.828931999999995</v>
      </c>
      <c r="AI6">
        <v>0</v>
      </c>
      <c r="AJ6">
        <v>0</v>
      </c>
      <c r="AK6">
        <v>49.064616000000001</v>
      </c>
      <c r="AL6">
        <v>51.666702999999998</v>
      </c>
      <c r="AM6">
        <v>0</v>
      </c>
      <c r="AN6">
        <v>0.85058900000000004</v>
      </c>
      <c r="AO6">
        <v>22.734432000000002</v>
      </c>
      <c r="AP6">
        <v>12.877432000000001</v>
      </c>
      <c r="AQ6">
        <v>29.229984000000002</v>
      </c>
      <c r="AR6">
        <v>10.671264000000001</v>
      </c>
      <c r="AS6">
        <v>31.206488</v>
      </c>
      <c r="AT6">
        <v>14.499000000000001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30.84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2385.8226029999996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463.39664299999998</v>
      </c>
      <c r="L7">
        <v>478.46699999999998</v>
      </c>
      <c r="M7">
        <v>88.927199999999999</v>
      </c>
      <c r="N7">
        <v>54.806220000000003</v>
      </c>
      <c r="O7">
        <v>119.53519300000001</v>
      </c>
      <c r="P7">
        <v>95.693399999999997</v>
      </c>
      <c r="Q7">
        <v>11.528180000000001</v>
      </c>
      <c r="R7">
        <v>35.399791999999998</v>
      </c>
      <c r="S7">
        <v>13.656794</v>
      </c>
      <c r="T7">
        <v>0</v>
      </c>
      <c r="U7">
        <v>337.31923499999999</v>
      </c>
      <c r="V7">
        <v>14.948081999999999</v>
      </c>
      <c r="W7">
        <v>29.048506</v>
      </c>
      <c r="X7">
        <v>123.773033</v>
      </c>
      <c r="Y7">
        <v>0</v>
      </c>
      <c r="Z7">
        <v>0</v>
      </c>
      <c r="AA7">
        <v>8.8579220000000003</v>
      </c>
      <c r="AB7">
        <v>25.460321</v>
      </c>
      <c r="AC7">
        <v>9.3545999999999996</v>
      </c>
      <c r="AD7">
        <v>22.983815</v>
      </c>
      <c r="AE7">
        <v>47.785375000000002</v>
      </c>
      <c r="AF7">
        <v>8.5776079999999997</v>
      </c>
      <c r="AG7">
        <v>37.886467000000003</v>
      </c>
      <c r="AH7">
        <v>67.828931999999995</v>
      </c>
      <c r="AI7">
        <v>0</v>
      </c>
      <c r="AJ7">
        <v>0</v>
      </c>
      <c r="AK7">
        <v>49.064616000000001</v>
      </c>
      <c r="AL7">
        <v>51.666702999999998</v>
      </c>
      <c r="AM7">
        <v>0</v>
      </c>
      <c r="AN7">
        <v>0.85058900000000004</v>
      </c>
      <c r="AO7">
        <v>22.734432000000002</v>
      </c>
      <c r="AP7">
        <v>12.877432000000001</v>
      </c>
      <c r="AQ7">
        <v>14.614992000000001</v>
      </c>
      <c r="AR7">
        <v>12.805517</v>
      </c>
      <c r="AS7">
        <v>31.206488</v>
      </c>
      <c r="AT7">
        <v>14.499000000000001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30.27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2335.8240869999995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463.39664299999998</v>
      </c>
      <c r="L8">
        <v>459.13499999999999</v>
      </c>
      <c r="M8">
        <v>88.927199999999999</v>
      </c>
      <c r="N8">
        <v>54.806220000000003</v>
      </c>
      <c r="O8">
        <v>119.53519300000001</v>
      </c>
      <c r="P8">
        <v>95.693399999999997</v>
      </c>
      <c r="Q8">
        <v>11.528180000000001</v>
      </c>
      <c r="R8">
        <v>35.399791999999998</v>
      </c>
      <c r="S8">
        <v>13.656794</v>
      </c>
      <c r="T8">
        <v>0</v>
      </c>
      <c r="U8">
        <v>337.31923499999999</v>
      </c>
      <c r="V8">
        <v>14.948081999999999</v>
      </c>
      <c r="W8">
        <v>27.063737</v>
      </c>
      <c r="X8">
        <v>123.773033</v>
      </c>
      <c r="Y8">
        <v>0</v>
      </c>
      <c r="Z8">
        <v>0</v>
      </c>
      <c r="AA8">
        <v>8.8579220000000003</v>
      </c>
      <c r="AB8">
        <v>25.460321</v>
      </c>
      <c r="AC8">
        <v>9.3545999999999996</v>
      </c>
      <c r="AD8">
        <v>22.983815</v>
      </c>
      <c r="AE8">
        <v>47.785375000000002</v>
      </c>
      <c r="AF8">
        <v>8.5776079999999997</v>
      </c>
      <c r="AG8">
        <v>37.886467000000003</v>
      </c>
      <c r="AH8">
        <v>67.828931999999995</v>
      </c>
      <c r="AI8">
        <v>0</v>
      </c>
      <c r="AJ8">
        <v>0</v>
      </c>
      <c r="AK8">
        <v>49.064616000000001</v>
      </c>
      <c r="AL8">
        <v>51.666702999999998</v>
      </c>
      <c r="AM8">
        <v>0</v>
      </c>
      <c r="AN8">
        <v>0.85058900000000004</v>
      </c>
      <c r="AO8">
        <v>22.734432000000002</v>
      </c>
      <c r="AP8">
        <v>12.877432000000001</v>
      </c>
      <c r="AQ8">
        <v>14.614992000000001</v>
      </c>
      <c r="AR8">
        <v>12.805517</v>
      </c>
      <c r="AS8">
        <v>31.206488</v>
      </c>
      <c r="AT8">
        <v>14.499000000000001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29.15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2313.3873179999996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507.46499999999997</v>
      </c>
      <c r="L9">
        <v>375.33953000000002</v>
      </c>
      <c r="M9">
        <v>88.927199999999999</v>
      </c>
      <c r="N9">
        <v>54.806220000000003</v>
      </c>
      <c r="O9">
        <v>119.53519300000001</v>
      </c>
      <c r="P9">
        <v>95.693399999999997</v>
      </c>
      <c r="Q9">
        <v>11.528180000000001</v>
      </c>
      <c r="R9">
        <v>35.399791999999998</v>
      </c>
      <c r="S9">
        <v>13.656794</v>
      </c>
      <c r="T9">
        <v>0</v>
      </c>
      <c r="U9">
        <v>337.31923499999999</v>
      </c>
      <c r="V9">
        <v>14.948081999999999</v>
      </c>
      <c r="W9">
        <v>27.063737</v>
      </c>
      <c r="X9">
        <v>123.773033</v>
      </c>
      <c r="Y9">
        <v>0</v>
      </c>
      <c r="Z9">
        <v>0</v>
      </c>
      <c r="AA9">
        <v>8.8579220000000003</v>
      </c>
      <c r="AB9">
        <v>25.460321</v>
      </c>
      <c r="AC9">
        <v>9.3545999999999996</v>
      </c>
      <c r="AD9">
        <v>22.983815</v>
      </c>
      <c r="AE9">
        <v>47.785375000000002</v>
      </c>
      <c r="AF9">
        <v>8.5776079999999997</v>
      </c>
      <c r="AG9">
        <v>37.886467000000003</v>
      </c>
      <c r="AH9">
        <v>67.828931999999995</v>
      </c>
      <c r="AI9">
        <v>0</v>
      </c>
      <c r="AJ9">
        <v>0</v>
      </c>
      <c r="AK9">
        <v>49.064616000000001</v>
      </c>
      <c r="AL9">
        <v>51.666702999999998</v>
      </c>
      <c r="AM9">
        <v>0</v>
      </c>
      <c r="AN9">
        <v>0.85058900000000004</v>
      </c>
      <c r="AO9">
        <v>22.734432000000002</v>
      </c>
      <c r="AP9">
        <v>12.877432000000001</v>
      </c>
      <c r="AQ9">
        <v>0</v>
      </c>
      <c r="AR9">
        <v>12.805517</v>
      </c>
      <c r="AS9">
        <v>13.002703</v>
      </c>
      <c r="AT9">
        <v>13.931055000000001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28.05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2239.1734829999996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517.43064600000002</v>
      </c>
      <c r="L10">
        <v>346.50100400000002</v>
      </c>
      <c r="M10">
        <v>88.927199999999999</v>
      </c>
      <c r="N10">
        <v>54.806220000000003</v>
      </c>
      <c r="O10">
        <v>119.53519300000001</v>
      </c>
      <c r="P10">
        <v>95.693399999999997</v>
      </c>
      <c r="Q10">
        <v>11.528180000000001</v>
      </c>
      <c r="R10">
        <v>35.399791999999998</v>
      </c>
      <c r="S10">
        <v>13.656794</v>
      </c>
      <c r="T10">
        <v>0</v>
      </c>
      <c r="U10">
        <v>337.31923499999999</v>
      </c>
      <c r="V10">
        <v>14.948081999999999</v>
      </c>
      <c r="W10">
        <v>27.063737</v>
      </c>
      <c r="X10">
        <v>123.773033</v>
      </c>
      <c r="Y10">
        <v>0</v>
      </c>
      <c r="Z10">
        <v>0</v>
      </c>
      <c r="AA10">
        <v>0</v>
      </c>
      <c r="AB10">
        <v>25.460321</v>
      </c>
      <c r="AC10">
        <v>9.3545999999999996</v>
      </c>
      <c r="AD10">
        <v>22.983815</v>
      </c>
      <c r="AE10">
        <v>47.785375000000002</v>
      </c>
      <c r="AF10">
        <v>8.5776079999999997</v>
      </c>
      <c r="AG10">
        <v>37.886467000000003</v>
      </c>
      <c r="AH10">
        <v>67.828931999999995</v>
      </c>
      <c r="AI10">
        <v>0</v>
      </c>
      <c r="AJ10">
        <v>0</v>
      </c>
      <c r="AK10">
        <v>49.064616000000001</v>
      </c>
      <c r="AL10">
        <v>51.666702999999998</v>
      </c>
      <c r="AM10">
        <v>0</v>
      </c>
      <c r="AN10">
        <v>0.85058900000000004</v>
      </c>
      <c r="AO10">
        <v>22.734432000000002</v>
      </c>
      <c r="AP10">
        <v>12.877432000000001</v>
      </c>
      <c r="AQ10">
        <v>0</v>
      </c>
      <c r="AR10">
        <v>12.805517</v>
      </c>
      <c r="AS10">
        <v>9.752027</v>
      </c>
      <c r="AT10">
        <v>11.5953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27.5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2205.3062499999996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517.13099999999997</v>
      </c>
      <c r="L11">
        <v>346.50100400000002</v>
      </c>
      <c r="M11">
        <v>88.927199999999999</v>
      </c>
      <c r="N11">
        <v>54.806220000000003</v>
      </c>
      <c r="O11">
        <v>119.53519300000001</v>
      </c>
      <c r="P11">
        <v>95.693399999999997</v>
      </c>
      <c r="Q11">
        <v>11.528180000000001</v>
      </c>
      <c r="R11">
        <v>28.628468999999999</v>
      </c>
      <c r="S11">
        <v>13.656794</v>
      </c>
      <c r="T11">
        <v>0</v>
      </c>
      <c r="U11">
        <v>337.31923499999999</v>
      </c>
      <c r="V11">
        <v>14.948081999999999</v>
      </c>
      <c r="W11">
        <v>27.063737</v>
      </c>
      <c r="X11">
        <v>123.773033</v>
      </c>
      <c r="Y11">
        <v>0</v>
      </c>
      <c r="Z11">
        <v>0</v>
      </c>
      <c r="AA11">
        <v>0</v>
      </c>
      <c r="AB11">
        <v>25.460321</v>
      </c>
      <c r="AC11">
        <v>9.3545999999999996</v>
      </c>
      <c r="AD11">
        <v>22.983815</v>
      </c>
      <c r="AE11">
        <v>47.785375000000002</v>
      </c>
      <c r="AF11">
        <v>8.5776079999999997</v>
      </c>
      <c r="AG11">
        <v>37.886467000000003</v>
      </c>
      <c r="AH11">
        <v>67.828931999999995</v>
      </c>
      <c r="AI11">
        <v>0</v>
      </c>
      <c r="AJ11">
        <v>0</v>
      </c>
      <c r="AK11">
        <v>49.064616000000001</v>
      </c>
      <c r="AL11">
        <v>51.666702999999998</v>
      </c>
      <c r="AM11">
        <v>0</v>
      </c>
      <c r="AN11">
        <v>0.832098</v>
      </c>
      <c r="AO11">
        <v>22.734432000000002</v>
      </c>
      <c r="AP11">
        <v>12.877432000000001</v>
      </c>
      <c r="AQ11">
        <v>0</v>
      </c>
      <c r="AR11">
        <v>12.805517</v>
      </c>
      <c r="AS11">
        <v>9.752027</v>
      </c>
      <c r="AT11">
        <v>9.6146080000000005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26.95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2195.6860979999992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517.13099999999997</v>
      </c>
      <c r="L12">
        <v>346.50100400000002</v>
      </c>
      <c r="M12">
        <v>88.927199999999999</v>
      </c>
      <c r="N12">
        <v>54.806220000000003</v>
      </c>
      <c r="O12">
        <v>119.53519300000001</v>
      </c>
      <c r="P12">
        <v>95.693399999999997</v>
      </c>
      <c r="Q12">
        <v>11.528180000000001</v>
      </c>
      <c r="R12">
        <v>28.628468999999999</v>
      </c>
      <c r="S12">
        <v>13.656794</v>
      </c>
      <c r="T12">
        <v>0</v>
      </c>
      <c r="U12">
        <v>337.31923499999999</v>
      </c>
      <c r="V12">
        <v>14.948081999999999</v>
      </c>
      <c r="W12">
        <v>27.063737</v>
      </c>
      <c r="X12">
        <v>123.773033</v>
      </c>
      <c r="Y12">
        <v>0</v>
      </c>
      <c r="Z12">
        <v>0</v>
      </c>
      <c r="AA12">
        <v>0</v>
      </c>
      <c r="AB12">
        <v>25.460321</v>
      </c>
      <c r="AC12">
        <v>9.3545999999999996</v>
      </c>
      <c r="AD12">
        <v>22.983815</v>
      </c>
      <c r="AE12">
        <v>47.785375000000002</v>
      </c>
      <c r="AF12">
        <v>8.5776079999999997</v>
      </c>
      <c r="AG12">
        <v>37.886467000000003</v>
      </c>
      <c r="AH12">
        <v>67.828931999999995</v>
      </c>
      <c r="AI12">
        <v>0</v>
      </c>
      <c r="AJ12">
        <v>0</v>
      </c>
      <c r="AK12">
        <v>49.064616000000001</v>
      </c>
      <c r="AL12">
        <v>61.775405999999997</v>
      </c>
      <c r="AM12">
        <v>0</v>
      </c>
      <c r="AN12">
        <v>0.832098</v>
      </c>
      <c r="AO12">
        <v>22.734432000000002</v>
      </c>
      <c r="AP12">
        <v>12.877432000000001</v>
      </c>
      <c r="AQ12">
        <v>0</v>
      </c>
      <c r="AR12">
        <v>12.805517</v>
      </c>
      <c r="AS12">
        <v>9.752027</v>
      </c>
      <c r="AT12">
        <v>10.394266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26.41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2206.0344589999995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517.13099999999997</v>
      </c>
      <c r="L13">
        <v>346.50100400000002</v>
      </c>
      <c r="M13">
        <v>88.927199999999999</v>
      </c>
      <c r="N13">
        <v>54.806220000000003</v>
      </c>
      <c r="O13">
        <v>119.53519300000001</v>
      </c>
      <c r="P13">
        <v>95.693399999999997</v>
      </c>
      <c r="Q13">
        <v>11.528180000000001</v>
      </c>
      <c r="R13">
        <v>28.628468999999999</v>
      </c>
      <c r="S13">
        <v>13.656794</v>
      </c>
      <c r="T13">
        <v>0</v>
      </c>
      <c r="U13">
        <v>337.31923499999999</v>
      </c>
      <c r="V13">
        <v>14.948081999999999</v>
      </c>
      <c r="W13">
        <v>27.063737</v>
      </c>
      <c r="X13">
        <v>123.773033</v>
      </c>
      <c r="Y13">
        <v>0</v>
      </c>
      <c r="Z13">
        <v>0</v>
      </c>
      <c r="AA13">
        <v>0</v>
      </c>
      <c r="AB13">
        <v>25.460321</v>
      </c>
      <c r="AC13">
        <v>9.3545999999999996</v>
      </c>
      <c r="AD13">
        <v>22.983815</v>
      </c>
      <c r="AE13">
        <v>47.785375000000002</v>
      </c>
      <c r="AF13">
        <v>8.5776079999999997</v>
      </c>
      <c r="AG13">
        <v>37.886467000000003</v>
      </c>
      <c r="AH13">
        <v>67.828931999999995</v>
      </c>
      <c r="AI13">
        <v>0</v>
      </c>
      <c r="AJ13">
        <v>0</v>
      </c>
      <c r="AK13">
        <v>49.064616000000001</v>
      </c>
      <c r="AL13">
        <v>83.116000999999997</v>
      </c>
      <c r="AM13">
        <v>0</v>
      </c>
      <c r="AN13">
        <v>0.832098</v>
      </c>
      <c r="AO13">
        <v>22.734432000000002</v>
      </c>
      <c r="AP13">
        <v>12.877432000000001</v>
      </c>
      <c r="AQ13">
        <v>0</v>
      </c>
      <c r="AR13">
        <v>12.805517</v>
      </c>
      <c r="AS13">
        <v>9.752027</v>
      </c>
      <c r="AT13">
        <v>10.516749000000001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25.88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2226.9675369999995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517.13099999999997</v>
      </c>
      <c r="L14">
        <v>346.50100400000002</v>
      </c>
      <c r="M14">
        <v>88.927199999999999</v>
      </c>
      <c r="N14">
        <v>54.806220000000003</v>
      </c>
      <c r="O14">
        <v>119.53519300000001</v>
      </c>
      <c r="P14">
        <v>95.693399999999997</v>
      </c>
      <c r="Q14">
        <v>11.528180000000001</v>
      </c>
      <c r="R14">
        <v>28.628468999999999</v>
      </c>
      <c r="S14">
        <v>13.656794</v>
      </c>
      <c r="T14">
        <v>0</v>
      </c>
      <c r="U14">
        <v>337.31923499999999</v>
      </c>
      <c r="V14">
        <v>14.948081999999999</v>
      </c>
      <c r="W14">
        <v>27.063737</v>
      </c>
      <c r="X14">
        <v>123.773033</v>
      </c>
      <c r="Y14">
        <v>0</v>
      </c>
      <c r="Z14">
        <v>0</v>
      </c>
      <c r="AA14">
        <v>0</v>
      </c>
      <c r="AB14">
        <v>18.038689000000002</v>
      </c>
      <c r="AC14">
        <v>9.3545999999999996</v>
      </c>
      <c r="AD14">
        <v>22.983815</v>
      </c>
      <c r="AE14">
        <v>47.785375000000002</v>
      </c>
      <c r="AF14">
        <v>8.5776079999999997</v>
      </c>
      <c r="AG14">
        <v>37.886467000000003</v>
      </c>
      <c r="AH14">
        <v>67.828931999999995</v>
      </c>
      <c r="AI14">
        <v>0</v>
      </c>
      <c r="AJ14">
        <v>0</v>
      </c>
      <c r="AK14">
        <v>49.064616000000001</v>
      </c>
      <c r="AL14">
        <v>83.116000999999997</v>
      </c>
      <c r="AM14">
        <v>0</v>
      </c>
      <c r="AN14">
        <v>0.832098</v>
      </c>
      <c r="AO14">
        <v>22.734432000000002</v>
      </c>
      <c r="AP14">
        <v>12.877432000000001</v>
      </c>
      <c r="AQ14">
        <v>0</v>
      </c>
      <c r="AR14">
        <v>12.805517</v>
      </c>
      <c r="AS14">
        <v>9.752027</v>
      </c>
      <c r="AT14">
        <v>12.346287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24.79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2220.2854429999993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507.46499999999997</v>
      </c>
      <c r="L15">
        <v>346.50100400000002</v>
      </c>
      <c r="M15">
        <v>88.927199999999999</v>
      </c>
      <c r="N15">
        <v>54.806220000000003</v>
      </c>
      <c r="O15">
        <v>119.53519300000001</v>
      </c>
      <c r="P15">
        <v>95.693399999999997</v>
      </c>
      <c r="Q15">
        <v>11.528180000000001</v>
      </c>
      <c r="R15">
        <v>28.628468999999999</v>
      </c>
      <c r="S15">
        <v>13.656794</v>
      </c>
      <c r="T15">
        <v>0</v>
      </c>
      <c r="U15">
        <v>337.31923499999999</v>
      </c>
      <c r="V15">
        <v>14.948081999999999</v>
      </c>
      <c r="W15">
        <v>27.063737</v>
      </c>
      <c r="X15">
        <v>123.773033</v>
      </c>
      <c r="Y15">
        <v>0</v>
      </c>
      <c r="Z15">
        <v>6.3030049999999997</v>
      </c>
      <c r="AA15">
        <v>0</v>
      </c>
      <c r="AB15">
        <v>18.038689000000002</v>
      </c>
      <c r="AC15">
        <v>9.3545999999999996</v>
      </c>
      <c r="AD15">
        <v>22.983815</v>
      </c>
      <c r="AE15">
        <v>47.785375000000002</v>
      </c>
      <c r="AF15">
        <v>8.5776079999999997</v>
      </c>
      <c r="AG15">
        <v>37.886467000000003</v>
      </c>
      <c r="AH15">
        <v>67.828931999999995</v>
      </c>
      <c r="AI15">
        <v>0</v>
      </c>
      <c r="AJ15">
        <v>0</v>
      </c>
      <c r="AK15">
        <v>49.309939</v>
      </c>
      <c r="AL15">
        <v>83.116000999999997</v>
      </c>
      <c r="AM15">
        <v>0</v>
      </c>
      <c r="AN15">
        <v>0.832098</v>
      </c>
      <c r="AO15">
        <v>22.734432000000002</v>
      </c>
      <c r="AP15">
        <v>11.763038999999999</v>
      </c>
      <c r="AQ15">
        <v>0</v>
      </c>
      <c r="AR15">
        <v>46.953561999999998</v>
      </c>
      <c r="AS15">
        <v>9.752027</v>
      </c>
      <c r="AT15">
        <v>14.499000000000001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24.79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2252.3541359999995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507.46499999999997</v>
      </c>
      <c r="L16">
        <v>346.50100400000002</v>
      </c>
      <c r="M16">
        <v>88.927199999999999</v>
      </c>
      <c r="N16">
        <v>54.806220000000003</v>
      </c>
      <c r="O16">
        <v>119.53519300000001</v>
      </c>
      <c r="P16">
        <v>95.693399999999997</v>
      </c>
      <c r="Q16">
        <v>11.528180000000001</v>
      </c>
      <c r="R16">
        <v>28.628468999999999</v>
      </c>
      <c r="S16">
        <v>13.656794</v>
      </c>
      <c r="T16">
        <v>0</v>
      </c>
      <c r="U16">
        <v>337.31923499999999</v>
      </c>
      <c r="V16">
        <v>14.948081999999999</v>
      </c>
      <c r="W16">
        <v>27.063737</v>
      </c>
      <c r="X16">
        <v>123.773033</v>
      </c>
      <c r="Y16">
        <v>0</v>
      </c>
      <c r="Z16">
        <v>6.3030049999999997</v>
      </c>
      <c r="AA16">
        <v>0</v>
      </c>
      <c r="AB16">
        <v>18.038689000000002</v>
      </c>
      <c r="AC16">
        <v>9.3545999999999996</v>
      </c>
      <c r="AD16">
        <v>22.983815</v>
      </c>
      <c r="AE16">
        <v>47.785375000000002</v>
      </c>
      <c r="AF16">
        <v>8.5776079999999997</v>
      </c>
      <c r="AG16">
        <v>37.886467000000003</v>
      </c>
      <c r="AH16">
        <v>67.828931999999995</v>
      </c>
      <c r="AI16">
        <v>0</v>
      </c>
      <c r="AJ16">
        <v>0</v>
      </c>
      <c r="AK16">
        <v>49.309939</v>
      </c>
      <c r="AL16">
        <v>83.116000999999997</v>
      </c>
      <c r="AM16">
        <v>0</v>
      </c>
      <c r="AN16">
        <v>0.832098</v>
      </c>
      <c r="AO16">
        <v>22.734432000000002</v>
      </c>
      <c r="AP16">
        <v>11.763038999999999</v>
      </c>
      <c r="AQ16">
        <v>0</v>
      </c>
      <c r="AR16">
        <v>46.953561999999998</v>
      </c>
      <c r="AS16">
        <v>9.752027</v>
      </c>
      <c r="AT16">
        <v>14.499000000000001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24.79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2252.3541359999995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507.46499999999997</v>
      </c>
      <c r="L17">
        <v>346.50100400000002</v>
      </c>
      <c r="M17">
        <v>88.927199999999999</v>
      </c>
      <c r="N17">
        <v>54.806220000000003</v>
      </c>
      <c r="O17">
        <v>119.53519300000001</v>
      </c>
      <c r="P17">
        <v>95.693399999999997</v>
      </c>
      <c r="Q17">
        <v>11.528180000000001</v>
      </c>
      <c r="R17">
        <v>28.628468999999999</v>
      </c>
      <c r="S17">
        <v>13.656794</v>
      </c>
      <c r="T17">
        <v>0</v>
      </c>
      <c r="U17">
        <v>337.31923499999999</v>
      </c>
      <c r="V17">
        <v>14.948081999999999</v>
      </c>
      <c r="W17">
        <v>27.063737</v>
      </c>
      <c r="X17">
        <v>123.773033</v>
      </c>
      <c r="Y17">
        <v>0</v>
      </c>
      <c r="Z17">
        <v>6.3030049999999997</v>
      </c>
      <c r="AA17">
        <v>0</v>
      </c>
      <c r="AB17">
        <v>18.038689000000002</v>
      </c>
      <c r="AC17">
        <v>9.3545999999999996</v>
      </c>
      <c r="AD17">
        <v>22.983815</v>
      </c>
      <c r="AE17">
        <v>47.785375000000002</v>
      </c>
      <c r="AF17">
        <v>8.5776079999999997</v>
      </c>
      <c r="AG17">
        <v>37.886467000000003</v>
      </c>
      <c r="AH17">
        <v>67.828931999999995</v>
      </c>
      <c r="AI17">
        <v>0</v>
      </c>
      <c r="AJ17">
        <v>0</v>
      </c>
      <c r="AK17">
        <v>49.309939</v>
      </c>
      <c r="AL17">
        <v>83.116000999999997</v>
      </c>
      <c r="AM17">
        <v>0</v>
      </c>
      <c r="AN17">
        <v>0.832098</v>
      </c>
      <c r="AO17">
        <v>22.734432000000002</v>
      </c>
      <c r="AP17">
        <v>11.763038999999999</v>
      </c>
      <c r="AQ17">
        <v>0</v>
      </c>
      <c r="AR17">
        <v>10.671264000000001</v>
      </c>
      <c r="AS17">
        <v>9.752027</v>
      </c>
      <c r="AT17">
        <v>14.499000000000001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24.79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2216.0718379999994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507.46499999999997</v>
      </c>
      <c r="L18">
        <v>346.50100400000002</v>
      </c>
      <c r="M18">
        <v>88.927199999999999</v>
      </c>
      <c r="N18">
        <v>54.806220000000003</v>
      </c>
      <c r="O18">
        <v>119.53519300000001</v>
      </c>
      <c r="P18">
        <v>95.693399999999997</v>
      </c>
      <c r="Q18">
        <v>11.528180000000001</v>
      </c>
      <c r="R18">
        <v>28.628468999999999</v>
      </c>
      <c r="S18">
        <v>13.656794</v>
      </c>
      <c r="T18">
        <v>0</v>
      </c>
      <c r="U18">
        <v>337.31923499999999</v>
      </c>
      <c r="V18">
        <v>14.948081999999999</v>
      </c>
      <c r="W18">
        <v>27.063737</v>
      </c>
      <c r="X18">
        <v>123.773033</v>
      </c>
      <c r="Y18">
        <v>0</v>
      </c>
      <c r="Z18">
        <v>6.3030049999999997</v>
      </c>
      <c r="AA18">
        <v>0</v>
      </c>
      <c r="AB18">
        <v>18.038689000000002</v>
      </c>
      <c r="AC18">
        <v>9.3545999999999996</v>
      </c>
      <c r="AD18">
        <v>22.983815</v>
      </c>
      <c r="AE18">
        <v>47.785375000000002</v>
      </c>
      <c r="AF18">
        <v>8.5776079999999997</v>
      </c>
      <c r="AG18">
        <v>37.886467000000003</v>
      </c>
      <c r="AH18">
        <v>67.828931999999995</v>
      </c>
      <c r="AI18">
        <v>0</v>
      </c>
      <c r="AJ18">
        <v>0</v>
      </c>
      <c r="AK18">
        <v>49.309939</v>
      </c>
      <c r="AL18">
        <v>83.116000999999997</v>
      </c>
      <c r="AM18">
        <v>0</v>
      </c>
      <c r="AN18">
        <v>0.832098</v>
      </c>
      <c r="AO18">
        <v>22.734432000000002</v>
      </c>
      <c r="AP18">
        <v>11.763038999999999</v>
      </c>
      <c r="AQ18">
        <v>0</v>
      </c>
      <c r="AR18">
        <v>10.671264000000001</v>
      </c>
      <c r="AS18">
        <v>9.752027</v>
      </c>
      <c r="AT18">
        <v>14.499000000000001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24.79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2216.0718379999994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536.46299999999997</v>
      </c>
      <c r="L19">
        <v>346.50100400000002</v>
      </c>
      <c r="M19">
        <v>88.927199999999999</v>
      </c>
      <c r="N19">
        <v>54.806220000000003</v>
      </c>
      <c r="O19">
        <v>119.53519300000001</v>
      </c>
      <c r="P19">
        <v>95.693399999999997</v>
      </c>
      <c r="Q19">
        <v>11.528180000000001</v>
      </c>
      <c r="R19">
        <v>28.628468999999999</v>
      </c>
      <c r="S19">
        <v>13.656794</v>
      </c>
      <c r="T19">
        <v>0</v>
      </c>
      <c r="U19">
        <v>337.31923499999999</v>
      </c>
      <c r="V19">
        <v>14.948081999999999</v>
      </c>
      <c r="W19">
        <v>27.063737</v>
      </c>
      <c r="X19">
        <v>123.773033</v>
      </c>
      <c r="Y19">
        <v>0</v>
      </c>
      <c r="Z19">
        <v>6.3030049999999997</v>
      </c>
      <c r="AA19">
        <v>0</v>
      </c>
      <c r="AB19">
        <v>18.038689000000002</v>
      </c>
      <c r="AC19">
        <v>9.3545999999999996</v>
      </c>
      <c r="AD19">
        <v>22.983815</v>
      </c>
      <c r="AE19">
        <v>47.785375000000002</v>
      </c>
      <c r="AF19">
        <v>8.5776079999999997</v>
      </c>
      <c r="AG19">
        <v>37.886467000000003</v>
      </c>
      <c r="AH19">
        <v>67.828931999999995</v>
      </c>
      <c r="AI19">
        <v>0</v>
      </c>
      <c r="AJ19">
        <v>0</v>
      </c>
      <c r="AK19">
        <v>49.309939</v>
      </c>
      <c r="AL19">
        <v>61.775405999999997</v>
      </c>
      <c r="AM19">
        <v>0</v>
      </c>
      <c r="AN19">
        <v>0.832098</v>
      </c>
      <c r="AO19">
        <v>22.734432000000002</v>
      </c>
      <c r="AP19">
        <v>11.763038999999999</v>
      </c>
      <c r="AQ19">
        <v>0</v>
      </c>
      <c r="AR19">
        <v>10.671264000000001</v>
      </c>
      <c r="AS19">
        <v>9.752027</v>
      </c>
      <c r="AT19">
        <v>14.499000000000001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24.79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2223.7292429999993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536.46299999999997</v>
      </c>
      <c r="L20">
        <v>346.50100400000002</v>
      </c>
      <c r="M20">
        <v>88.927199999999999</v>
      </c>
      <c r="N20">
        <v>54.806220000000003</v>
      </c>
      <c r="O20">
        <v>119.53519300000001</v>
      </c>
      <c r="P20">
        <v>95.693399999999997</v>
      </c>
      <c r="Q20">
        <v>11.528180000000001</v>
      </c>
      <c r="R20">
        <v>28.628468999999999</v>
      </c>
      <c r="S20">
        <v>13.656794</v>
      </c>
      <c r="T20">
        <v>0</v>
      </c>
      <c r="U20">
        <v>337.31923499999999</v>
      </c>
      <c r="V20">
        <v>8.8005060000000004</v>
      </c>
      <c r="W20">
        <v>27.063737</v>
      </c>
      <c r="X20">
        <v>123.773033</v>
      </c>
      <c r="Y20">
        <v>0</v>
      </c>
      <c r="Z20">
        <v>1.0632600000000001</v>
      </c>
      <c r="AA20">
        <v>0</v>
      </c>
      <c r="AB20">
        <v>18.038689000000002</v>
      </c>
      <c r="AC20">
        <v>9.3545999999999996</v>
      </c>
      <c r="AD20">
        <v>22.983815</v>
      </c>
      <c r="AE20">
        <v>47.785375000000002</v>
      </c>
      <c r="AF20">
        <v>8.5776079999999997</v>
      </c>
      <c r="AG20">
        <v>37.886467000000003</v>
      </c>
      <c r="AH20">
        <v>67.828931999999995</v>
      </c>
      <c r="AI20">
        <v>0</v>
      </c>
      <c r="AJ20">
        <v>0</v>
      </c>
      <c r="AK20">
        <v>49.309939</v>
      </c>
      <c r="AL20">
        <v>51.666702999999998</v>
      </c>
      <c r="AM20">
        <v>0</v>
      </c>
      <c r="AN20">
        <v>0.832098</v>
      </c>
      <c r="AO20">
        <v>21.31353</v>
      </c>
      <c r="AP20">
        <v>11.763038999999999</v>
      </c>
      <c r="AQ20">
        <v>0</v>
      </c>
      <c r="AR20">
        <v>10.671264000000001</v>
      </c>
      <c r="AS20">
        <v>9.752027</v>
      </c>
      <c r="AT20">
        <v>14.499000000000001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24.79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2200.812316999999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536.46299999999997</v>
      </c>
      <c r="L21">
        <v>346.50100400000002</v>
      </c>
      <c r="M21">
        <v>88.927199999999999</v>
      </c>
      <c r="N21">
        <v>54.806220000000003</v>
      </c>
      <c r="O21">
        <v>119.53519300000001</v>
      </c>
      <c r="P21">
        <v>99.318150000000003</v>
      </c>
      <c r="Q21">
        <v>11.528180000000001</v>
      </c>
      <c r="R21">
        <v>28.628468999999999</v>
      </c>
      <c r="S21">
        <v>13.656794</v>
      </c>
      <c r="T21">
        <v>0</v>
      </c>
      <c r="U21">
        <v>337.31923499999999</v>
      </c>
      <c r="V21">
        <v>8.8005060000000004</v>
      </c>
      <c r="W21">
        <v>27.063737</v>
      </c>
      <c r="X21">
        <v>123.773033</v>
      </c>
      <c r="Y21">
        <v>0</v>
      </c>
      <c r="Z21">
        <v>1.0632600000000001</v>
      </c>
      <c r="AA21">
        <v>0</v>
      </c>
      <c r="AB21">
        <v>18.038689000000002</v>
      </c>
      <c r="AC21">
        <v>9.3545999999999996</v>
      </c>
      <c r="AD21">
        <v>22.983815</v>
      </c>
      <c r="AE21">
        <v>47.785375000000002</v>
      </c>
      <c r="AF21">
        <v>8.5776079999999997</v>
      </c>
      <c r="AG21">
        <v>37.886467000000003</v>
      </c>
      <c r="AH21">
        <v>67.828931999999995</v>
      </c>
      <c r="AI21">
        <v>0</v>
      </c>
      <c r="AJ21">
        <v>0</v>
      </c>
      <c r="AK21">
        <v>49.309939</v>
      </c>
      <c r="AL21">
        <v>51.666702999999998</v>
      </c>
      <c r="AM21">
        <v>0</v>
      </c>
      <c r="AN21">
        <v>0.832098</v>
      </c>
      <c r="AO21">
        <v>21.31353</v>
      </c>
      <c r="AP21">
        <v>11.763038999999999</v>
      </c>
      <c r="AQ21">
        <v>0</v>
      </c>
      <c r="AR21">
        <v>10.671264000000001</v>
      </c>
      <c r="AS21">
        <v>9.752027</v>
      </c>
      <c r="AT21">
        <v>14.499000000000001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12.4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2192.0470669999991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526.79700000000003</v>
      </c>
      <c r="L22">
        <v>346.50100400000002</v>
      </c>
      <c r="M22">
        <v>88.927199999999999</v>
      </c>
      <c r="N22">
        <v>54.806220000000003</v>
      </c>
      <c r="O22">
        <v>119.53519300000001</v>
      </c>
      <c r="P22">
        <v>99.318150000000003</v>
      </c>
      <c r="Q22">
        <v>11.528180000000001</v>
      </c>
      <c r="R22">
        <v>28.628468999999999</v>
      </c>
      <c r="S22">
        <v>13.656794</v>
      </c>
      <c r="T22">
        <v>0</v>
      </c>
      <c r="U22">
        <v>337.31923499999999</v>
      </c>
      <c r="V22">
        <v>8.8005060000000004</v>
      </c>
      <c r="W22">
        <v>27.063737</v>
      </c>
      <c r="X22">
        <v>123.773033</v>
      </c>
      <c r="Y22">
        <v>0</v>
      </c>
      <c r="Z22">
        <v>1.0632600000000001</v>
      </c>
      <c r="AA22">
        <v>0</v>
      </c>
      <c r="AB22">
        <v>18.038689000000002</v>
      </c>
      <c r="AC22">
        <v>9.3545999999999996</v>
      </c>
      <c r="AD22">
        <v>22.983815</v>
      </c>
      <c r="AE22">
        <v>47.785375000000002</v>
      </c>
      <c r="AF22">
        <v>8.5776079999999997</v>
      </c>
      <c r="AG22">
        <v>37.886467000000003</v>
      </c>
      <c r="AH22">
        <v>67.828931999999995</v>
      </c>
      <c r="AI22">
        <v>0</v>
      </c>
      <c r="AJ22">
        <v>0</v>
      </c>
      <c r="AK22">
        <v>49.309939</v>
      </c>
      <c r="AL22">
        <v>51.666702999999998</v>
      </c>
      <c r="AM22">
        <v>0</v>
      </c>
      <c r="AN22">
        <v>0.832098</v>
      </c>
      <c r="AO22">
        <v>21.31353</v>
      </c>
      <c r="AP22">
        <v>11.763038999999999</v>
      </c>
      <c r="AQ22">
        <v>0</v>
      </c>
      <c r="AR22">
        <v>10.671264000000001</v>
      </c>
      <c r="AS22">
        <v>9.752027</v>
      </c>
      <c r="AT22">
        <v>14.499000000000001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12.4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2182.3810669999993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577.38681399999996</v>
      </c>
      <c r="L23">
        <v>346.50100400000002</v>
      </c>
      <c r="M23">
        <v>88.927199999999999</v>
      </c>
      <c r="N23">
        <v>54.806220000000003</v>
      </c>
      <c r="O23">
        <v>119.53519300000001</v>
      </c>
      <c r="P23">
        <v>99.318150000000003</v>
      </c>
      <c r="Q23">
        <v>11.528180000000001</v>
      </c>
      <c r="R23">
        <v>28.628468999999999</v>
      </c>
      <c r="S23">
        <v>13.656794</v>
      </c>
      <c r="T23">
        <v>0</v>
      </c>
      <c r="U23">
        <v>337.31923499999999</v>
      </c>
      <c r="V23">
        <v>8.8005060000000004</v>
      </c>
      <c r="W23">
        <v>27.063737</v>
      </c>
      <c r="X23">
        <v>123.773033</v>
      </c>
      <c r="Y23">
        <v>0</v>
      </c>
      <c r="Z23">
        <v>1.0632600000000001</v>
      </c>
      <c r="AA23">
        <v>0</v>
      </c>
      <c r="AB23">
        <v>18.038689000000002</v>
      </c>
      <c r="AC23">
        <v>9.3545999999999996</v>
      </c>
      <c r="AD23">
        <v>22.983815</v>
      </c>
      <c r="AE23">
        <v>47.785375000000002</v>
      </c>
      <c r="AF23">
        <v>8.5776079999999997</v>
      </c>
      <c r="AG23">
        <v>37.886467000000003</v>
      </c>
      <c r="AH23">
        <v>67.828931999999995</v>
      </c>
      <c r="AI23">
        <v>0</v>
      </c>
      <c r="AJ23">
        <v>0</v>
      </c>
      <c r="AK23">
        <v>49.309939</v>
      </c>
      <c r="AL23">
        <v>51.666702999999998</v>
      </c>
      <c r="AM23">
        <v>0</v>
      </c>
      <c r="AN23">
        <v>0.832098</v>
      </c>
      <c r="AO23">
        <v>25.007874999999999</v>
      </c>
      <c r="AP23">
        <v>11.763038999999999</v>
      </c>
      <c r="AQ23">
        <v>0</v>
      </c>
      <c r="AR23">
        <v>12.805517</v>
      </c>
      <c r="AS23">
        <v>9.752027</v>
      </c>
      <c r="AT23">
        <v>14.499000000000001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12.4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2238.7994789999989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577.38681399999996</v>
      </c>
      <c r="L24">
        <v>346.50100400000002</v>
      </c>
      <c r="M24">
        <v>88.927199999999999</v>
      </c>
      <c r="N24">
        <v>54.806220000000003</v>
      </c>
      <c r="O24">
        <v>119.53519300000001</v>
      </c>
      <c r="P24">
        <v>99.318150000000003</v>
      </c>
      <c r="Q24">
        <v>11.528180000000001</v>
      </c>
      <c r="R24">
        <v>28.628468999999999</v>
      </c>
      <c r="S24">
        <v>13.656794</v>
      </c>
      <c r="T24">
        <v>0</v>
      </c>
      <c r="U24">
        <v>337.31923499999999</v>
      </c>
      <c r="V24">
        <v>8.8005060000000004</v>
      </c>
      <c r="W24">
        <v>27.063737</v>
      </c>
      <c r="X24">
        <v>123.773033</v>
      </c>
      <c r="Y24">
        <v>0</v>
      </c>
      <c r="Z24">
        <v>1.0632600000000001</v>
      </c>
      <c r="AA24">
        <v>0</v>
      </c>
      <c r="AB24">
        <v>18.038689000000002</v>
      </c>
      <c r="AC24">
        <v>9.3545999999999996</v>
      </c>
      <c r="AD24">
        <v>22.983815</v>
      </c>
      <c r="AE24">
        <v>47.785375000000002</v>
      </c>
      <c r="AF24">
        <v>8.5776079999999997</v>
      </c>
      <c r="AG24">
        <v>37.886467000000003</v>
      </c>
      <c r="AH24">
        <v>67.828931999999995</v>
      </c>
      <c r="AI24">
        <v>0</v>
      </c>
      <c r="AJ24">
        <v>0</v>
      </c>
      <c r="AK24">
        <v>49.309939</v>
      </c>
      <c r="AL24">
        <v>51.666702999999998</v>
      </c>
      <c r="AM24">
        <v>0</v>
      </c>
      <c r="AN24">
        <v>0.832098</v>
      </c>
      <c r="AO24">
        <v>25.007874999999999</v>
      </c>
      <c r="AP24">
        <v>11.763038999999999</v>
      </c>
      <c r="AQ24">
        <v>14.614992000000001</v>
      </c>
      <c r="AR24">
        <v>12.805517</v>
      </c>
      <c r="AS24">
        <v>9.752027</v>
      </c>
      <c r="AT24">
        <v>14.499000000000001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12.4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2253.4144709999987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577.38681399999996</v>
      </c>
      <c r="L25">
        <v>346.50100400000002</v>
      </c>
      <c r="M25">
        <v>88.927199999999999</v>
      </c>
      <c r="N25">
        <v>54.806220000000003</v>
      </c>
      <c r="O25">
        <v>119.53519300000001</v>
      </c>
      <c r="P25">
        <v>99.318150000000003</v>
      </c>
      <c r="Q25">
        <v>11.528180000000001</v>
      </c>
      <c r="R25">
        <v>28.628468999999999</v>
      </c>
      <c r="S25">
        <v>13.656794</v>
      </c>
      <c r="T25">
        <v>0</v>
      </c>
      <c r="U25">
        <v>337.31923499999999</v>
      </c>
      <c r="V25">
        <v>8.8005060000000004</v>
      </c>
      <c r="W25">
        <v>27.063737</v>
      </c>
      <c r="X25">
        <v>123.773033</v>
      </c>
      <c r="Y25">
        <v>0</v>
      </c>
      <c r="Z25">
        <v>1.0632600000000001</v>
      </c>
      <c r="AA25">
        <v>0</v>
      </c>
      <c r="AB25">
        <v>18.038689000000002</v>
      </c>
      <c r="AC25">
        <v>9.3545999999999996</v>
      </c>
      <c r="AD25">
        <v>22.983815</v>
      </c>
      <c r="AE25">
        <v>47.785375000000002</v>
      </c>
      <c r="AF25">
        <v>8.5776079999999997</v>
      </c>
      <c r="AG25">
        <v>37.886467000000003</v>
      </c>
      <c r="AH25">
        <v>67.828931999999995</v>
      </c>
      <c r="AI25">
        <v>0</v>
      </c>
      <c r="AJ25">
        <v>0</v>
      </c>
      <c r="AK25">
        <v>49.309939</v>
      </c>
      <c r="AL25">
        <v>51.666702999999998</v>
      </c>
      <c r="AM25">
        <v>0</v>
      </c>
      <c r="AN25">
        <v>0.832098</v>
      </c>
      <c r="AO25">
        <v>25.007874999999999</v>
      </c>
      <c r="AP25">
        <v>11.763038999999999</v>
      </c>
      <c r="AQ25">
        <v>29.229984000000002</v>
      </c>
      <c r="AR25">
        <v>12.805517</v>
      </c>
      <c r="AS25">
        <v>9.752027</v>
      </c>
      <c r="AT25">
        <v>14.499000000000001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12.4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2268.0294629999989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577.38681399999996</v>
      </c>
      <c r="L26">
        <v>346.50100400000002</v>
      </c>
      <c r="M26">
        <v>88.927199999999999</v>
      </c>
      <c r="N26">
        <v>54.806220000000003</v>
      </c>
      <c r="O26">
        <v>119.53519300000001</v>
      </c>
      <c r="P26">
        <v>99.318150000000003</v>
      </c>
      <c r="Q26">
        <v>11.528180000000001</v>
      </c>
      <c r="R26">
        <v>28.628468999999999</v>
      </c>
      <c r="S26">
        <v>13.656794</v>
      </c>
      <c r="T26">
        <v>0</v>
      </c>
      <c r="U26">
        <v>337.31923499999999</v>
      </c>
      <c r="V26">
        <v>8.8005060000000004</v>
      </c>
      <c r="W26">
        <v>27.063737</v>
      </c>
      <c r="X26">
        <v>142.58860300000001</v>
      </c>
      <c r="Y26">
        <v>0</v>
      </c>
      <c r="Z26">
        <v>2.1265200000000002</v>
      </c>
      <c r="AA26">
        <v>8.628838</v>
      </c>
      <c r="AB26">
        <v>18.038689000000002</v>
      </c>
      <c r="AC26">
        <v>9.3545999999999996</v>
      </c>
      <c r="AD26">
        <v>22.983815</v>
      </c>
      <c r="AE26">
        <v>47.785375000000002</v>
      </c>
      <c r="AF26">
        <v>8.5776079999999997</v>
      </c>
      <c r="AG26">
        <v>37.886467000000003</v>
      </c>
      <c r="AH26">
        <v>67.828931999999995</v>
      </c>
      <c r="AI26">
        <v>0</v>
      </c>
      <c r="AJ26">
        <v>0</v>
      </c>
      <c r="AK26">
        <v>49.309939</v>
      </c>
      <c r="AL26">
        <v>51.666702999999998</v>
      </c>
      <c r="AM26">
        <v>0</v>
      </c>
      <c r="AN26">
        <v>0.832098</v>
      </c>
      <c r="AO26">
        <v>25.007874999999999</v>
      </c>
      <c r="AP26">
        <v>11.763038999999999</v>
      </c>
      <c r="AQ26">
        <v>45.123787999999998</v>
      </c>
      <c r="AR26">
        <v>12.805517</v>
      </c>
      <c r="AS26">
        <v>9.752027</v>
      </c>
      <c r="AT26">
        <v>14.499000000000001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12.4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2312.430934999999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577.38681399999996</v>
      </c>
      <c r="L27">
        <v>346.50100400000002</v>
      </c>
      <c r="M27">
        <v>88.927199999999999</v>
      </c>
      <c r="N27">
        <v>54.806220000000003</v>
      </c>
      <c r="O27">
        <v>119.53519300000001</v>
      </c>
      <c r="P27">
        <v>99.318150000000003</v>
      </c>
      <c r="Q27">
        <v>11.528180000000001</v>
      </c>
      <c r="R27">
        <v>28.628468999999999</v>
      </c>
      <c r="S27">
        <v>13.656794</v>
      </c>
      <c r="T27">
        <v>0</v>
      </c>
      <c r="U27">
        <v>337.31923499999999</v>
      </c>
      <c r="V27">
        <v>13.890041999999999</v>
      </c>
      <c r="W27">
        <v>31.095618999999999</v>
      </c>
      <c r="X27">
        <v>142.58860300000001</v>
      </c>
      <c r="Y27">
        <v>0</v>
      </c>
      <c r="Z27">
        <v>3.1897799999999998</v>
      </c>
      <c r="AA27">
        <v>13.515968000000001</v>
      </c>
      <c r="AB27">
        <v>18.038689000000002</v>
      </c>
      <c r="AC27">
        <v>9.3545999999999996</v>
      </c>
      <c r="AD27">
        <v>22.983815</v>
      </c>
      <c r="AE27">
        <v>47.785375000000002</v>
      </c>
      <c r="AF27">
        <v>8.5776079999999997</v>
      </c>
      <c r="AG27">
        <v>37.886467000000003</v>
      </c>
      <c r="AH27">
        <v>67.828931999999995</v>
      </c>
      <c r="AI27">
        <v>0</v>
      </c>
      <c r="AJ27">
        <v>0</v>
      </c>
      <c r="AK27">
        <v>49.309939</v>
      </c>
      <c r="AL27">
        <v>51.666702999999998</v>
      </c>
      <c r="AM27">
        <v>0</v>
      </c>
      <c r="AN27">
        <v>0.832098</v>
      </c>
      <c r="AO27">
        <v>25.007874999999999</v>
      </c>
      <c r="AP27">
        <v>11.763038999999999</v>
      </c>
      <c r="AQ27">
        <v>60.165050000000001</v>
      </c>
      <c r="AR27">
        <v>12.805517</v>
      </c>
      <c r="AS27">
        <v>9.752027</v>
      </c>
      <c r="AT27">
        <v>14.499000000000001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9.67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2339.8140049999988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577.38681399999996</v>
      </c>
      <c r="L28">
        <v>346.50100400000002</v>
      </c>
      <c r="M28">
        <v>88.927199999999999</v>
      </c>
      <c r="N28">
        <v>54.806220000000003</v>
      </c>
      <c r="O28">
        <v>119.53519300000001</v>
      </c>
      <c r="P28">
        <v>99.318150000000003</v>
      </c>
      <c r="Q28">
        <v>11.528180000000001</v>
      </c>
      <c r="R28">
        <v>28.628468999999999</v>
      </c>
      <c r="S28">
        <v>13.656794</v>
      </c>
      <c r="T28">
        <v>0</v>
      </c>
      <c r="U28">
        <v>337.31923499999999</v>
      </c>
      <c r="V28">
        <v>13.890041999999999</v>
      </c>
      <c r="W28">
        <v>31.095618999999999</v>
      </c>
      <c r="X28">
        <v>142.58860300000001</v>
      </c>
      <c r="Y28">
        <v>0</v>
      </c>
      <c r="Z28">
        <v>19.004708999999998</v>
      </c>
      <c r="AA28">
        <v>27.108297</v>
      </c>
      <c r="AB28">
        <v>18.038689000000002</v>
      </c>
      <c r="AC28">
        <v>9.3545999999999996</v>
      </c>
      <c r="AD28">
        <v>22.983815</v>
      </c>
      <c r="AE28">
        <v>47.785375000000002</v>
      </c>
      <c r="AF28">
        <v>8.5776079999999997</v>
      </c>
      <c r="AG28">
        <v>37.886467000000003</v>
      </c>
      <c r="AH28">
        <v>67.828931999999995</v>
      </c>
      <c r="AI28">
        <v>0</v>
      </c>
      <c r="AJ28">
        <v>0</v>
      </c>
      <c r="AK28">
        <v>49.309939</v>
      </c>
      <c r="AL28">
        <v>51.666702999999998</v>
      </c>
      <c r="AM28">
        <v>0</v>
      </c>
      <c r="AN28">
        <v>0.832098</v>
      </c>
      <c r="AO28">
        <v>25.007874999999999</v>
      </c>
      <c r="AP28">
        <v>11.763038999999999</v>
      </c>
      <c r="AQ28">
        <v>60.165050000000001</v>
      </c>
      <c r="AR28">
        <v>12.805517</v>
      </c>
      <c r="AS28">
        <v>9.752027</v>
      </c>
      <c r="AT28">
        <v>14.499000000000001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9.67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2369.221262999999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577.38681399999996</v>
      </c>
      <c r="L29">
        <v>346.50100400000002</v>
      </c>
      <c r="M29">
        <v>88.927199999999999</v>
      </c>
      <c r="N29">
        <v>54.806220000000003</v>
      </c>
      <c r="O29">
        <v>119.53519300000001</v>
      </c>
      <c r="P29">
        <v>99.318150000000003</v>
      </c>
      <c r="Q29">
        <v>11.528180000000001</v>
      </c>
      <c r="R29">
        <v>28.628468999999999</v>
      </c>
      <c r="S29">
        <v>13.656794</v>
      </c>
      <c r="T29">
        <v>0</v>
      </c>
      <c r="U29">
        <v>337.31923499999999</v>
      </c>
      <c r="V29">
        <v>13.890041999999999</v>
      </c>
      <c r="W29">
        <v>31.095618999999999</v>
      </c>
      <c r="X29">
        <v>142.58860300000001</v>
      </c>
      <c r="Y29">
        <v>0</v>
      </c>
      <c r="Z29">
        <v>19.004708999999998</v>
      </c>
      <c r="AA29">
        <v>27.108297</v>
      </c>
      <c r="AB29">
        <v>18.038689000000002</v>
      </c>
      <c r="AC29">
        <v>9.3545999999999996</v>
      </c>
      <c r="AD29">
        <v>22.983815</v>
      </c>
      <c r="AE29">
        <v>47.785375000000002</v>
      </c>
      <c r="AF29">
        <v>8.5776079999999997</v>
      </c>
      <c r="AG29">
        <v>37.886467000000003</v>
      </c>
      <c r="AH29">
        <v>67.828931999999995</v>
      </c>
      <c r="AI29">
        <v>0</v>
      </c>
      <c r="AJ29">
        <v>0</v>
      </c>
      <c r="AK29">
        <v>49.309939</v>
      </c>
      <c r="AL29">
        <v>51.666702999999998</v>
      </c>
      <c r="AM29">
        <v>0</v>
      </c>
      <c r="AN29">
        <v>0.832098</v>
      </c>
      <c r="AO29">
        <v>25.007874999999999</v>
      </c>
      <c r="AP29">
        <v>11.763038999999999</v>
      </c>
      <c r="AQ29">
        <v>60.165050000000001</v>
      </c>
      <c r="AR29">
        <v>46.953561999999998</v>
      </c>
      <c r="AS29">
        <v>31.206488</v>
      </c>
      <c r="AT29">
        <v>14.499000000000001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9.67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2424.8237689999992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577.38681399999996</v>
      </c>
      <c r="L30">
        <v>346.50100400000002</v>
      </c>
      <c r="M30">
        <v>88.927199999999999</v>
      </c>
      <c r="N30">
        <v>54.806220000000003</v>
      </c>
      <c r="O30">
        <v>119.53519300000001</v>
      </c>
      <c r="P30">
        <v>99.318150000000003</v>
      </c>
      <c r="Q30">
        <v>11.528180000000001</v>
      </c>
      <c r="R30">
        <v>28.628468999999999</v>
      </c>
      <c r="S30">
        <v>13.656794</v>
      </c>
      <c r="T30">
        <v>0</v>
      </c>
      <c r="U30">
        <v>337.31923499999999</v>
      </c>
      <c r="V30">
        <v>13.890041999999999</v>
      </c>
      <c r="W30">
        <v>31.095618999999999</v>
      </c>
      <c r="X30">
        <v>142.58860300000001</v>
      </c>
      <c r="Y30">
        <v>0</v>
      </c>
      <c r="Z30">
        <v>19.004708999999998</v>
      </c>
      <c r="AA30">
        <v>27.108297</v>
      </c>
      <c r="AB30">
        <v>18.038689000000002</v>
      </c>
      <c r="AC30">
        <v>9.3545999999999996</v>
      </c>
      <c r="AD30">
        <v>22.983815</v>
      </c>
      <c r="AE30">
        <v>47.785375000000002</v>
      </c>
      <c r="AF30">
        <v>8.5776079999999997</v>
      </c>
      <c r="AG30">
        <v>37.886467000000003</v>
      </c>
      <c r="AH30">
        <v>67.828931999999995</v>
      </c>
      <c r="AI30">
        <v>0</v>
      </c>
      <c r="AJ30">
        <v>0</v>
      </c>
      <c r="AK30">
        <v>49.309939</v>
      </c>
      <c r="AL30">
        <v>51.666702999999998</v>
      </c>
      <c r="AM30">
        <v>0</v>
      </c>
      <c r="AN30">
        <v>0.832098</v>
      </c>
      <c r="AO30">
        <v>25.007874999999999</v>
      </c>
      <c r="AP30">
        <v>11.763038999999999</v>
      </c>
      <c r="AQ30">
        <v>47.498724000000003</v>
      </c>
      <c r="AR30">
        <v>46.953561999999998</v>
      </c>
      <c r="AS30">
        <v>31.206488</v>
      </c>
      <c r="AT30">
        <v>14.499000000000001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9.67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2412.1574429999991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506.95424300000002</v>
      </c>
      <c r="L31">
        <v>346.50100400000002</v>
      </c>
      <c r="M31">
        <v>88.927199999999999</v>
      </c>
      <c r="N31">
        <v>54.806220000000003</v>
      </c>
      <c r="O31">
        <v>119.53519300000001</v>
      </c>
      <c r="P31">
        <v>99.318150000000003</v>
      </c>
      <c r="Q31">
        <v>11.528180000000001</v>
      </c>
      <c r="R31">
        <v>34.202947999999999</v>
      </c>
      <c r="S31">
        <v>13.656794</v>
      </c>
      <c r="T31">
        <v>0</v>
      </c>
      <c r="U31">
        <v>337.31923499999999</v>
      </c>
      <c r="V31">
        <v>13.890041999999999</v>
      </c>
      <c r="W31">
        <v>31.095618999999999</v>
      </c>
      <c r="X31">
        <v>142.58860300000001</v>
      </c>
      <c r="Y31">
        <v>0</v>
      </c>
      <c r="Z31">
        <v>19.004708999999998</v>
      </c>
      <c r="AA31">
        <v>27.108297</v>
      </c>
      <c r="AB31">
        <v>18.038689000000002</v>
      </c>
      <c r="AC31">
        <v>9.3545999999999996</v>
      </c>
      <c r="AD31">
        <v>22.983815</v>
      </c>
      <c r="AE31">
        <v>47.785375000000002</v>
      </c>
      <c r="AF31">
        <v>8.5776079999999997</v>
      </c>
      <c r="AG31">
        <v>37.886467000000003</v>
      </c>
      <c r="AH31">
        <v>67.828931999999995</v>
      </c>
      <c r="AI31">
        <v>0</v>
      </c>
      <c r="AJ31">
        <v>0</v>
      </c>
      <c r="AK31">
        <v>49.309939</v>
      </c>
      <c r="AL31">
        <v>51.666702999999998</v>
      </c>
      <c r="AM31">
        <v>0</v>
      </c>
      <c r="AN31">
        <v>0.832098</v>
      </c>
      <c r="AO31">
        <v>25.007874999999999</v>
      </c>
      <c r="AP31">
        <v>11.763038999999999</v>
      </c>
      <c r="AQ31">
        <v>47.498724000000003</v>
      </c>
      <c r="AR31">
        <v>10.671264000000001</v>
      </c>
      <c r="AS31">
        <v>31.206488</v>
      </c>
      <c r="AT31">
        <v>14.499000000000001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22.23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2323.5770529999995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459.32014900000001</v>
      </c>
      <c r="L32">
        <v>346.50100400000002</v>
      </c>
      <c r="M32">
        <v>88.927199999999999</v>
      </c>
      <c r="N32">
        <v>54.806220000000003</v>
      </c>
      <c r="O32">
        <v>119.53519300000001</v>
      </c>
      <c r="P32">
        <v>99.318150000000003</v>
      </c>
      <c r="Q32">
        <v>11.528180000000001</v>
      </c>
      <c r="R32">
        <v>34.202947999999999</v>
      </c>
      <c r="S32">
        <v>13.656794</v>
      </c>
      <c r="T32">
        <v>0</v>
      </c>
      <c r="U32">
        <v>337.31923499999999</v>
      </c>
      <c r="V32">
        <v>13.890041999999999</v>
      </c>
      <c r="W32">
        <v>31.095618999999999</v>
      </c>
      <c r="X32">
        <v>142.58860300000001</v>
      </c>
      <c r="Y32">
        <v>0</v>
      </c>
      <c r="Z32">
        <v>19.004708999999998</v>
      </c>
      <c r="AA32">
        <v>27.108297</v>
      </c>
      <c r="AB32">
        <v>18.038689000000002</v>
      </c>
      <c r="AC32">
        <v>9.3545999999999996</v>
      </c>
      <c r="AD32">
        <v>22.983815</v>
      </c>
      <c r="AE32">
        <v>47.785375000000002</v>
      </c>
      <c r="AF32">
        <v>8.5776079999999997</v>
      </c>
      <c r="AG32">
        <v>37.886467000000003</v>
      </c>
      <c r="AH32">
        <v>67.828931999999995</v>
      </c>
      <c r="AI32">
        <v>0</v>
      </c>
      <c r="AJ32">
        <v>0</v>
      </c>
      <c r="AK32">
        <v>49.309939</v>
      </c>
      <c r="AL32">
        <v>51.666702999999998</v>
      </c>
      <c r="AM32">
        <v>0</v>
      </c>
      <c r="AN32">
        <v>0.832098</v>
      </c>
      <c r="AO32">
        <v>25.007874999999999</v>
      </c>
      <c r="AP32">
        <v>11.763038999999999</v>
      </c>
      <c r="AQ32">
        <v>47.498724000000003</v>
      </c>
      <c r="AR32">
        <v>10.671264000000001</v>
      </c>
      <c r="AS32">
        <v>31.206488</v>
      </c>
      <c r="AT32">
        <v>14.499000000000001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29.03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2282.7429589999992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420.471</v>
      </c>
      <c r="L33">
        <v>346.18294300000002</v>
      </c>
      <c r="M33">
        <v>88.927199999999999</v>
      </c>
      <c r="N33">
        <v>54.806220000000003</v>
      </c>
      <c r="O33">
        <v>119.53519300000001</v>
      </c>
      <c r="P33">
        <v>99.318150000000003</v>
      </c>
      <c r="Q33">
        <v>11.528180000000001</v>
      </c>
      <c r="R33">
        <v>34.202947999999999</v>
      </c>
      <c r="S33">
        <v>13.656794</v>
      </c>
      <c r="T33">
        <v>0</v>
      </c>
      <c r="U33">
        <v>337.31923499999999</v>
      </c>
      <c r="V33">
        <v>13.890041999999999</v>
      </c>
      <c r="W33">
        <v>31.095618999999999</v>
      </c>
      <c r="X33">
        <v>142.58860300000001</v>
      </c>
      <c r="Y33">
        <v>0</v>
      </c>
      <c r="Z33">
        <v>6.358295</v>
      </c>
      <c r="AA33">
        <v>27.108297</v>
      </c>
      <c r="AB33">
        <v>18.038689000000002</v>
      </c>
      <c r="AC33">
        <v>9.3545999999999996</v>
      </c>
      <c r="AD33">
        <v>22.983815</v>
      </c>
      <c r="AE33">
        <v>47.785375000000002</v>
      </c>
      <c r="AF33">
        <v>8.5776079999999997</v>
      </c>
      <c r="AG33">
        <v>37.886467000000003</v>
      </c>
      <c r="AH33">
        <v>67.828931999999995</v>
      </c>
      <c r="AI33">
        <v>0</v>
      </c>
      <c r="AJ33">
        <v>0</v>
      </c>
      <c r="AK33">
        <v>49.309939</v>
      </c>
      <c r="AL33">
        <v>51.666702999999998</v>
      </c>
      <c r="AM33">
        <v>0</v>
      </c>
      <c r="AN33">
        <v>0.832098</v>
      </c>
      <c r="AO33">
        <v>25.007874999999999</v>
      </c>
      <c r="AP33">
        <v>11.763038999999999</v>
      </c>
      <c r="AQ33">
        <v>29.229984000000002</v>
      </c>
      <c r="AR33">
        <v>10.671264000000001</v>
      </c>
      <c r="AS33">
        <v>31.206488</v>
      </c>
      <c r="AT33">
        <v>14.499000000000001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35.840000000000003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2219.4705949999993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391.47300000000001</v>
      </c>
      <c r="L34">
        <v>346.18294300000002</v>
      </c>
      <c r="M34">
        <v>88.927199999999999</v>
      </c>
      <c r="N34">
        <v>54.806220000000003</v>
      </c>
      <c r="O34">
        <v>119.53519300000001</v>
      </c>
      <c r="P34">
        <v>99.318150000000003</v>
      </c>
      <c r="Q34">
        <v>11.528180000000001</v>
      </c>
      <c r="R34">
        <v>34.202947999999999</v>
      </c>
      <c r="S34">
        <v>13.656794</v>
      </c>
      <c r="T34">
        <v>0</v>
      </c>
      <c r="U34">
        <v>337.31923499999999</v>
      </c>
      <c r="V34">
        <v>13.890041999999999</v>
      </c>
      <c r="W34">
        <v>31.095618999999999</v>
      </c>
      <c r="X34">
        <v>142.58860300000001</v>
      </c>
      <c r="Y34">
        <v>0</v>
      </c>
      <c r="Z34">
        <v>6.3030049999999997</v>
      </c>
      <c r="AA34">
        <v>27.108297</v>
      </c>
      <c r="AB34">
        <v>18.038689000000002</v>
      </c>
      <c r="AC34">
        <v>9.3545999999999996</v>
      </c>
      <c r="AD34">
        <v>22.983815</v>
      </c>
      <c r="AE34">
        <v>47.785375000000002</v>
      </c>
      <c r="AF34">
        <v>8.5776079999999997</v>
      </c>
      <c r="AG34">
        <v>37.886467000000003</v>
      </c>
      <c r="AH34">
        <v>67.828931999999995</v>
      </c>
      <c r="AI34">
        <v>0</v>
      </c>
      <c r="AJ34">
        <v>0</v>
      </c>
      <c r="AK34">
        <v>49.309939</v>
      </c>
      <c r="AL34">
        <v>51.666702999999998</v>
      </c>
      <c r="AM34">
        <v>0</v>
      </c>
      <c r="AN34">
        <v>0.832098</v>
      </c>
      <c r="AO34">
        <v>25.007874999999999</v>
      </c>
      <c r="AP34">
        <v>11.763038999999999</v>
      </c>
      <c r="AQ34">
        <v>14.614992000000001</v>
      </c>
      <c r="AR34">
        <v>10.671264000000001</v>
      </c>
      <c r="AS34">
        <v>31.206488</v>
      </c>
      <c r="AT34">
        <v>14.499000000000001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2185.9623129999991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381.80700000000002</v>
      </c>
      <c r="L35">
        <v>346.18294300000002</v>
      </c>
      <c r="M35">
        <v>88.927199999999999</v>
      </c>
      <c r="N35">
        <v>54.806220000000003</v>
      </c>
      <c r="O35">
        <v>119.53519300000001</v>
      </c>
      <c r="P35">
        <v>95.693399999999997</v>
      </c>
      <c r="Q35">
        <v>11.514595</v>
      </c>
      <c r="R35">
        <v>33.495894999999997</v>
      </c>
      <c r="S35">
        <v>13.619778</v>
      </c>
      <c r="T35">
        <v>0</v>
      </c>
      <c r="U35">
        <v>337.31923499999999</v>
      </c>
      <c r="V35">
        <v>8.8005060000000004</v>
      </c>
      <c r="W35">
        <v>31.095618999999999</v>
      </c>
      <c r="X35">
        <v>142.58860300000001</v>
      </c>
      <c r="Y35">
        <v>0</v>
      </c>
      <c r="Z35">
        <v>6.3030049999999997</v>
      </c>
      <c r="AA35">
        <v>27.108297</v>
      </c>
      <c r="AB35">
        <v>18.038689000000002</v>
      </c>
      <c r="AC35">
        <v>9.3545999999999996</v>
      </c>
      <c r="AD35">
        <v>22.983815</v>
      </c>
      <c r="AE35">
        <v>47.785375000000002</v>
      </c>
      <c r="AF35">
        <v>8.5776079999999997</v>
      </c>
      <c r="AG35">
        <v>37.886467000000003</v>
      </c>
      <c r="AH35">
        <v>67.828931999999995</v>
      </c>
      <c r="AI35">
        <v>0</v>
      </c>
      <c r="AJ35">
        <v>0</v>
      </c>
      <c r="AK35">
        <v>49.309939</v>
      </c>
      <c r="AL35">
        <v>51.666702999999998</v>
      </c>
      <c r="AM35">
        <v>0</v>
      </c>
      <c r="AN35">
        <v>0.832098</v>
      </c>
      <c r="AO35">
        <v>25.007874999999999</v>
      </c>
      <c r="AP35">
        <v>11.763038999999999</v>
      </c>
      <c r="AQ35">
        <v>0</v>
      </c>
      <c r="AR35">
        <v>10.671264000000001</v>
      </c>
      <c r="AS35">
        <v>13.002703</v>
      </c>
      <c r="AT35">
        <v>14.499000000000001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61.67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2149.675596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372.14100000000002</v>
      </c>
      <c r="L36">
        <v>346.18294300000002</v>
      </c>
      <c r="M36">
        <v>88.927199999999999</v>
      </c>
      <c r="N36">
        <v>54.806220000000003</v>
      </c>
      <c r="O36">
        <v>119.53519300000001</v>
      </c>
      <c r="P36">
        <v>95.693399999999997</v>
      </c>
      <c r="Q36">
        <v>11.514595</v>
      </c>
      <c r="R36">
        <v>35.235469999999999</v>
      </c>
      <c r="S36">
        <v>13.619778</v>
      </c>
      <c r="T36">
        <v>0</v>
      </c>
      <c r="U36">
        <v>337.31923499999999</v>
      </c>
      <c r="V36">
        <v>8.8005060000000004</v>
      </c>
      <c r="W36">
        <v>23.488669999999999</v>
      </c>
      <c r="X36">
        <v>126.944835</v>
      </c>
      <c r="Y36">
        <v>0</v>
      </c>
      <c r="Z36">
        <v>6.3030049999999997</v>
      </c>
      <c r="AA36">
        <v>13.515968000000001</v>
      </c>
      <c r="AB36">
        <v>18.038689000000002</v>
      </c>
      <c r="AC36">
        <v>9.3545999999999996</v>
      </c>
      <c r="AD36">
        <v>22.983815</v>
      </c>
      <c r="AE36">
        <v>47.785375000000002</v>
      </c>
      <c r="AF36">
        <v>8.5776079999999997</v>
      </c>
      <c r="AG36">
        <v>37.886467000000003</v>
      </c>
      <c r="AH36">
        <v>67.828931999999995</v>
      </c>
      <c r="AI36">
        <v>0</v>
      </c>
      <c r="AJ36">
        <v>0</v>
      </c>
      <c r="AK36">
        <v>49.309939</v>
      </c>
      <c r="AL36">
        <v>51.666702999999998</v>
      </c>
      <c r="AM36">
        <v>0</v>
      </c>
      <c r="AN36">
        <v>0.832098</v>
      </c>
      <c r="AO36">
        <v>25.007874999999999</v>
      </c>
      <c r="AP36">
        <v>11.763038999999999</v>
      </c>
      <c r="AQ36">
        <v>0</v>
      </c>
      <c r="AR36">
        <v>10.671264000000001</v>
      </c>
      <c r="AS36">
        <v>9.752027</v>
      </c>
      <c r="AT36">
        <v>14.499000000000001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74.3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2114.2854490000004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363.246937</v>
      </c>
      <c r="L37">
        <v>344.89381200000003</v>
      </c>
      <c r="M37">
        <v>88.927199999999999</v>
      </c>
      <c r="N37">
        <v>54.806220000000003</v>
      </c>
      <c r="O37">
        <v>119.53519300000001</v>
      </c>
      <c r="P37">
        <v>94.243499999999997</v>
      </c>
      <c r="Q37">
        <v>11.514595</v>
      </c>
      <c r="R37">
        <v>35.235469999999999</v>
      </c>
      <c r="S37">
        <v>13.619778</v>
      </c>
      <c r="T37">
        <v>0</v>
      </c>
      <c r="U37">
        <v>337.31923499999999</v>
      </c>
      <c r="V37">
        <v>8.8005060000000004</v>
      </c>
      <c r="W37">
        <v>23.488669999999999</v>
      </c>
      <c r="X37">
        <v>115.277586</v>
      </c>
      <c r="Y37">
        <v>0</v>
      </c>
      <c r="Z37">
        <v>6.3030049999999997</v>
      </c>
      <c r="AA37">
        <v>13.515968000000001</v>
      </c>
      <c r="AB37">
        <v>18.038689000000002</v>
      </c>
      <c r="AC37">
        <v>9.3545999999999996</v>
      </c>
      <c r="AD37">
        <v>22.983815</v>
      </c>
      <c r="AE37">
        <v>47.785375000000002</v>
      </c>
      <c r="AF37">
        <v>8.5776079999999997</v>
      </c>
      <c r="AG37">
        <v>37.886467000000003</v>
      </c>
      <c r="AH37">
        <v>67.828931999999995</v>
      </c>
      <c r="AI37">
        <v>0</v>
      </c>
      <c r="AJ37">
        <v>0</v>
      </c>
      <c r="AK37">
        <v>49.309939</v>
      </c>
      <c r="AL37">
        <v>51.666702999999998</v>
      </c>
      <c r="AM37">
        <v>0</v>
      </c>
      <c r="AN37">
        <v>0.832098</v>
      </c>
      <c r="AO37">
        <v>25.007874999999999</v>
      </c>
      <c r="AP37">
        <v>11.763038999999999</v>
      </c>
      <c r="AQ37">
        <v>0</v>
      </c>
      <c r="AR37">
        <v>12.805517</v>
      </c>
      <c r="AS37">
        <v>9.752027</v>
      </c>
      <c r="AT37">
        <v>14.499000000000001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74.3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2093.1193590000003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363.18297100000001</v>
      </c>
      <c r="L38">
        <v>344.89381200000003</v>
      </c>
      <c r="M38">
        <v>88.927199999999999</v>
      </c>
      <c r="N38">
        <v>54.806220000000003</v>
      </c>
      <c r="O38">
        <v>119.53519300000001</v>
      </c>
      <c r="P38">
        <v>94.243499999999997</v>
      </c>
      <c r="Q38">
        <v>11.514595</v>
      </c>
      <c r="R38">
        <v>35.235469999999999</v>
      </c>
      <c r="S38">
        <v>13.619778</v>
      </c>
      <c r="T38">
        <v>0</v>
      </c>
      <c r="U38">
        <v>337.31923499999999</v>
      </c>
      <c r="V38">
        <v>8.8005060000000004</v>
      </c>
      <c r="W38">
        <v>19.456788</v>
      </c>
      <c r="X38">
        <v>115.277586</v>
      </c>
      <c r="Y38">
        <v>0</v>
      </c>
      <c r="Z38">
        <v>6.3030049999999997</v>
      </c>
      <c r="AA38">
        <v>13.515968000000001</v>
      </c>
      <c r="AB38">
        <v>18.038689000000002</v>
      </c>
      <c r="AC38">
        <v>9.3545999999999996</v>
      </c>
      <c r="AD38">
        <v>22.983815</v>
      </c>
      <c r="AE38">
        <v>47.785375000000002</v>
      </c>
      <c r="AF38">
        <v>8.5776079999999997</v>
      </c>
      <c r="AG38">
        <v>37.886467000000003</v>
      </c>
      <c r="AH38">
        <v>67.828931999999995</v>
      </c>
      <c r="AI38">
        <v>0</v>
      </c>
      <c r="AJ38">
        <v>0</v>
      </c>
      <c r="AK38">
        <v>49.309939</v>
      </c>
      <c r="AL38">
        <v>51.666702999999998</v>
      </c>
      <c r="AM38">
        <v>0</v>
      </c>
      <c r="AN38">
        <v>0.832098</v>
      </c>
      <c r="AO38">
        <v>25.007874999999999</v>
      </c>
      <c r="AP38">
        <v>11.763038999999999</v>
      </c>
      <c r="AQ38">
        <v>0</v>
      </c>
      <c r="AR38">
        <v>46.953561999999998</v>
      </c>
      <c r="AS38">
        <v>9.752027</v>
      </c>
      <c r="AT38">
        <v>14.499000000000001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2123.1715559999998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363.246937</v>
      </c>
      <c r="L39">
        <v>344.89381200000003</v>
      </c>
      <c r="M39">
        <v>88.927199999999999</v>
      </c>
      <c r="N39">
        <v>54.806220000000003</v>
      </c>
      <c r="O39">
        <v>119.53519300000001</v>
      </c>
      <c r="P39">
        <v>94.243499999999997</v>
      </c>
      <c r="Q39">
        <v>11.514595</v>
      </c>
      <c r="R39">
        <v>35.235469999999999</v>
      </c>
      <c r="S39">
        <v>13.619778</v>
      </c>
      <c r="T39">
        <v>0</v>
      </c>
      <c r="U39">
        <v>337.31923499999999</v>
      </c>
      <c r="V39">
        <v>8.8005060000000004</v>
      </c>
      <c r="W39">
        <v>19.456788</v>
      </c>
      <c r="X39">
        <v>115.277586</v>
      </c>
      <c r="Y39">
        <v>0</v>
      </c>
      <c r="Z39">
        <v>6.3030049999999997</v>
      </c>
      <c r="AA39">
        <v>13.515968000000001</v>
      </c>
      <c r="AB39">
        <v>9.0193449999999995</v>
      </c>
      <c r="AC39">
        <v>0</v>
      </c>
      <c r="AD39">
        <v>22.983815</v>
      </c>
      <c r="AE39">
        <v>47.785375000000002</v>
      </c>
      <c r="AF39">
        <v>8.5776079999999997</v>
      </c>
      <c r="AG39">
        <v>37.886467000000003</v>
      </c>
      <c r="AH39">
        <v>67.828931999999995</v>
      </c>
      <c r="AI39">
        <v>0</v>
      </c>
      <c r="AJ39">
        <v>0</v>
      </c>
      <c r="AK39">
        <v>49.309939</v>
      </c>
      <c r="AL39">
        <v>51.666702999999998</v>
      </c>
      <c r="AM39">
        <v>0</v>
      </c>
      <c r="AN39">
        <v>0.832098</v>
      </c>
      <c r="AO39">
        <v>25.007874999999999</v>
      </c>
      <c r="AP39">
        <v>11.763038999999999</v>
      </c>
      <c r="AQ39">
        <v>0</v>
      </c>
      <c r="AR39">
        <v>46.953561999999998</v>
      </c>
      <c r="AS39">
        <v>9.752027</v>
      </c>
      <c r="AT39">
        <v>14.499000000000001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67.290000000000006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2097.8515780000002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363.18297100000001</v>
      </c>
      <c r="L40">
        <v>344.89381200000003</v>
      </c>
      <c r="M40">
        <v>88.927199999999999</v>
      </c>
      <c r="N40">
        <v>54.806220000000003</v>
      </c>
      <c r="O40">
        <v>119.53519300000001</v>
      </c>
      <c r="P40">
        <v>94.243499999999997</v>
      </c>
      <c r="Q40">
        <v>11.514595</v>
      </c>
      <c r="R40">
        <v>35.235469999999999</v>
      </c>
      <c r="S40">
        <v>13.619778</v>
      </c>
      <c r="T40">
        <v>0</v>
      </c>
      <c r="U40">
        <v>337.31923499999999</v>
      </c>
      <c r="V40">
        <v>8.8005060000000004</v>
      </c>
      <c r="W40">
        <v>27.063737</v>
      </c>
      <c r="X40">
        <v>142.58860300000001</v>
      </c>
      <c r="Y40">
        <v>0</v>
      </c>
      <c r="Z40">
        <v>6.3030049999999997</v>
      </c>
      <c r="AA40">
        <v>8.628838</v>
      </c>
      <c r="AB40">
        <v>9.0193449999999995</v>
      </c>
      <c r="AC40">
        <v>0</v>
      </c>
      <c r="AD40">
        <v>22.983815</v>
      </c>
      <c r="AE40">
        <v>47.785375000000002</v>
      </c>
      <c r="AF40">
        <v>8.5776079999999997</v>
      </c>
      <c r="AG40">
        <v>37.886467000000003</v>
      </c>
      <c r="AH40">
        <v>67.828931999999995</v>
      </c>
      <c r="AI40">
        <v>0</v>
      </c>
      <c r="AJ40">
        <v>0</v>
      </c>
      <c r="AK40">
        <v>49.309939</v>
      </c>
      <c r="AL40">
        <v>51.666702999999998</v>
      </c>
      <c r="AM40">
        <v>0</v>
      </c>
      <c r="AN40">
        <v>0.832098</v>
      </c>
      <c r="AO40">
        <v>25.007874999999999</v>
      </c>
      <c r="AP40">
        <v>11.763038999999999</v>
      </c>
      <c r="AQ40">
        <v>0</v>
      </c>
      <c r="AR40">
        <v>10.671264000000001</v>
      </c>
      <c r="AS40">
        <v>9.752027</v>
      </c>
      <c r="AT40">
        <v>14.499000000000001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74.3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2098.5461500000001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381.80700000000002</v>
      </c>
      <c r="L41">
        <v>344.89381200000003</v>
      </c>
      <c r="M41">
        <v>88.927199999999999</v>
      </c>
      <c r="N41">
        <v>54.806220000000003</v>
      </c>
      <c r="O41">
        <v>119.53519300000001</v>
      </c>
      <c r="P41">
        <v>94.243499999999997</v>
      </c>
      <c r="Q41">
        <v>11.062193000000001</v>
      </c>
      <c r="R41">
        <v>35.235469999999999</v>
      </c>
      <c r="S41">
        <v>13.619778</v>
      </c>
      <c r="T41">
        <v>0</v>
      </c>
      <c r="U41">
        <v>337.31923499999999</v>
      </c>
      <c r="V41">
        <v>8.8005060000000004</v>
      </c>
      <c r="W41">
        <v>27.063737</v>
      </c>
      <c r="X41">
        <v>142.58860300000001</v>
      </c>
      <c r="Y41">
        <v>0</v>
      </c>
      <c r="Z41">
        <v>6.3030049999999997</v>
      </c>
      <c r="AA41">
        <v>0</v>
      </c>
      <c r="AB41">
        <v>9.0193449999999995</v>
      </c>
      <c r="AC41">
        <v>0</v>
      </c>
      <c r="AD41">
        <v>22.983815</v>
      </c>
      <c r="AE41">
        <v>47.785375000000002</v>
      </c>
      <c r="AF41">
        <v>8.5776079999999997</v>
      </c>
      <c r="AG41">
        <v>37.886467000000003</v>
      </c>
      <c r="AH41">
        <v>67.828931999999995</v>
      </c>
      <c r="AI41">
        <v>0</v>
      </c>
      <c r="AJ41">
        <v>0</v>
      </c>
      <c r="AK41">
        <v>49.309939</v>
      </c>
      <c r="AL41">
        <v>51.666702999999998</v>
      </c>
      <c r="AM41">
        <v>0</v>
      </c>
      <c r="AN41">
        <v>0.832098</v>
      </c>
      <c r="AO41">
        <v>25.007874999999999</v>
      </c>
      <c r="AP41">
        <v>11.763038999999999</v>
      </c>
      <c r="AQ41">
        <v>0</v>
      </c>
      <c r="AR41">
        <v>10.671264000000001</v>
      </c>
      <c r="AS41">
        <v>11.702432999999999</v>
      </c>
      <c r="AT41">
        <v>14.499000000000001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74.3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2110.0393450000001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401.13900000000001</v>
      </c>
      <c r="L42">
        <v>344.89381200000003</v>
      </c>
      <c r="M42">
        <v>88.927199999999999</v>
      </c>
      <c r="N42">
        <v>54.806220000000003</v>
      </c>
      <c r="O42">
        <v>119.53519300000001</v>
      </c>
      <c r="P42">
        <v>94.243499999999997</v>
      </c>
      <c r="Q42">
        <v>10.006586</v>
      </c>
      <c r="R42">
        <v>35.235469999999999</v>
      </c>
      <c r="S42">
        <v>13.619778</v>
      </c>
      <c r="T42">
        <v>0</v>
      </c>
      <c r="U42">
        <v>337.31923499999999</v>
      </c>
      <c r="V42">
        <v>14.948081999999999</v>
      </c>
      <c r="W42">
        <v>27.063737</v>
      </c>
      <c r="X42">
        <v>142.58860300000001</v>
      </c>
      <c r="Y42">
        <v>0</v>
      </c>
      <c r="Z42">
        <v>6.3030049999999997</v>
      </c>
      <c r="AA42">
        <v>0</v>
      </c>
      <c r="AB42">
        <v>9.0193449999999995</v>
      </c>
      <c r="AC42">
        <v>0</v>
      </c>
      <c r="AD42">
        <v>22.983815</v>
      </c>
      <c r="AE42">
        <v>47.785375000000002</v>
      </c>
      <c r="AF42">
        <v>8.5776079999999997</v>
      </c>
      <c r="AG42">
        <v>37.886467000000003</v>
      </c>
      <c r="AH42">
        <v>67.828931999999995</v>
      </c>
      <c r="AI42">
        <v>0</v>
      </c>
      <c r="AJ42">
        <v>0</v>
      </c>
      <c r="AK42">
        <v>49.309939</v>
      </c>
      <c r="AL42">
        <v>51.666702999999998</v>
      </c>
      <c r="AM42">
        <v>0</v>
      </c>
      <c r="AN42">
        <v>0.832098</v>
      </c>
      <c r="AO42">
        <v>25.007874999999999</v>
      </c>
      <c r="AP42">
        <v>11.763038999999999</v>
      </c>
      <c r="AQ42">
        <v>0</v>
      </c>
      <c r="AR42">
        <v>10.671264000000001</v>
      </c>
      <c r="AS42">
        <v>11.702432999999999</v>
      </c>
      <c r="AT42">
        <v>14.499000000000001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74.3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2134.4633140000001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415.066643</v>
      </c>
      <c r="L43">
        <v>344.89381200000003</v>
      </c>
      <c r="M43">
        <v>88.927199999999999</v>
      </c>
      <c r="N43">
        <v>54.806220000000003</v>
      </c>
      <c r="O43">
        <v>119.53519300000001</v>
      </c>
      <c r="P43">
        <v>94.243499999999997</v>
      </c>
      <c r="Q43">
        <v>9.8557860000000002</v>
      </c>
      <c r="R43">
        <v>35.235469999999999</v>
      </c>
      <c r="S43">
        <v>13.619778</v>
      </c>
      <c r="T43">
        <v>0</v>
      </c>
      <c r="U43">
        <v>337.31923499999999</v>
      </c>
      <c r="V43">
        <v>14.948081999999999</v>
      </c>
      <c r="W43">
        <v>35.130417999999999</v>
      </c>
      <c r="X43">
        <v>142.58860300000001</v>
      </c>
      <c r="Y43">
        <v>0</v>
      </c>
      <c r="Z43">
        <v>0</v>
      </c>
      <c r="AA43">
        <v>0</v>
      </c>
      <c r="AB43">
        <v>9.0193449999999995</v>
      </c>
      <c r="AC43">
        <v>0</v>
      </c>
      <c r="AD43">
        <v>22.983815</v>
      </c>
      <c r="AE43">
        <v>47.785375000000002</v>
      </c>
      <c r="AF43">
        <v>8.5776079999999997</v>
      </c>
      <c r="AG43">
        <v>37.886467000000003</v>
      </c>
      <c r="AH43">
        <v>67.828931999999995</v>
      </c>
      <c r="AI43">
        <v>0</v>
      </c>
      <c r="AJ43">
        <v>0</v>
      </c>
      <c r="AK43">
        <v>49.309939</v>
      </c>
      <c r="AL43">
        <v>51.666702999999998</v>
      </c>
      <c r="AM43">
        <v>0</v>
      </c>
      <c r="AN43">
        <v>0.832098</v>
      </c>
      <c r="AO43">
        <v>25.007874999999999</v>
      </c>
      <c r="AP43">
        <v>11.763038999999999</v>
      </c>
      <c r="AQ43">
        <v>0</v>
      </c>
      <c r="AR43">
        <v>16.006896000000001</v>
      </c>
      <c r="AS43">
        <v>11.702432999999999</v>
      </c>
      <c r="AT43">
        <v>14.499000000000001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74.3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2155.339465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434.39864299999999</v>
      </c>
      <c r="L44">
        <v>381.80700000000002</v>
      </c>
      <c r="M44">
        <v>88.927199999999999</v>
      </c>
      <c r="N44">
        <v>54.806220000000003</v>
      </c>
      <c r="O44">
        <v>119.53519300000001</v>
      </c>
      <c r="P44">
        <v>94.243499999999997</v>
      </c>
      <c r="Q44">
        <v>10.458989000000001</v>
      </c>
      <c r="R44">
        <v>35.235469999999999</v>
      </c>
      <c r="S44">
        <v>13.619778</v>
      </c>
      <c r="T44">
        <v>0</v>
      </c>
      <c r="U44">
        <v>337.31923499999999</v>
      </c>
      <c r="V44">
        <v>14.948081999999999</v>
      </c>
      <c r="W44">
        <v>35.203572000000001</v>
      </c>
      <c r="X44">
        <v>142.58860300000001</v>
      </c>
      <c r="Y44">
        <v>0</v>
      </c>
      <c r="Z44">
        <v>0</v>
      </c>
      <c r="AA44">
        <v>0</v>
      </c>
      <c r="AB44">
        <v>9.0193449999999995</v>
      </c>
      <c r="AC44">
        <v>0</v>
      </c>
      <c r="AD44">
        <v>22.983815</v>
      </c>
      <c r="AE44">
        <v>47.785375000000002</v>
      </c>
      <c r="AF44">
        <v>8.5776079999999997</v>
      </c>
      <c r="AG44">
        <v>37.886467000000003</v>
      </c>
      <c r="AH44">
        <v>67.828931999999995</v>
      </c>
      <c r="AI44">
        <v>0</v>
      </c>
      <c r="AJ44">
        <v>0</v>
      </c>
      <c r="AK44">
        <v>49.309939</v>
      </c>
      <c r="AL44">
        <v>51.666702999999998</v>
      </c>
      <c r="AM44">
        <v>0</v>
      </c>
      <c r="AN44">
        <v>0.832098</v>
      </c>
      <c r="AO44">
        <v>25.007874999999999</v>
      </c>
      <c r="AP44">
        <v>11.763038999999999</v>
      </c>
      <c r="AQ44">
        <v>0</v>
      </c>
      <c r="AR44">
        <v>16.006896000000001</v>
      </c>
      <c r="AS44">
        <v>11.702432999999999</v>
      </c>
      <c r="AT44">
        <v>14.499000000000001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74.3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2212.2610099999988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444.06464299999999</v>
      </c>
      <c r="L45">
        <v>381.80700000000002</v>
      </c>
      <c r="M45">
        <v>88.927199999999999</v>
      </c>
      <c r="N45">
        <v>54.806220000000003</v>
      </c>
      <c r="O45">
        <v>119.53519300000001</v>
      </c>
      <c r="P45">
        <v>94.243499999999997</v>
      </c>
      <c r="Q45">
        <v>10.779254</v>
      </c>
      <c r="R45">
        <v>35.235469999999999</v>
      </c>
      <c r="S45">
        <v>13.656794</v>
      </c>
      <c r="T45">
        <v>0</v>
      </c>
      <c r="U45">
        <v>337.31923499999999</v>
      </c>
      <c r="V45">
        <v>14.948081999999999</v>
      </c>
      <c r="W45">
        <v>35.203572000000001</v>
      </c>
      <c r="X45">
        <v>142.58860300000001</v>
      </c>
      <c r="Y45">
        <v>0</v>
      </c>
      <c r="Z45">
        <v>0</v>
      </c>
      <c r="AA45">
        <v>0</v>
      </c>
      <c r="AB45">
        <v>9.0193449999999995</v>
      </c>
      <c r="AC45">
        <v>0</v>
      </c>
      <c r="AD45">
        <v>22.983815</v>
      </c>
      <c r="AE45">
        <v>47.785375000000002</v>
      </c>
      <c r="AF45">
        <v>8.5776079999999997</v>
      </c>
      <c r="AG45">
        <v>37.886467000000003</v>
      </c>
      <c r="AH45">
        <v>67.828931999999995</v>
      </c>
      <c r="AI45">
        <v>0</v>
      </c>
      <c r="AJ45">
        <v>0</v>
      </c>
      <c r="AK45">
        <v>49.309939</v>
      </c>
      <c r="AL45">
        <v>51.666702999999998</v>
      </c>
      <c r="AM45">
        <v>0</v>
      </c>
      <c r="AN45">
        <v>0.832098</v>
      </c>
      <c r="AO45">
        <v>25.007874999999999</v>
      </c>
      <c r="AP45">
        <v>11.763038999999999</v>
      </c>
      <c r="AQ45">
        <v>0</v>
      </c>
      <c r="AR45">
        <v>16.006896000000001</v>
      </c>
      <c r="AS45">
        <v>11.702432999999999</v>
      </c>
      <c r="AT45">
        <v>14.499000000000001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74.3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2222.284290999999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453.73064299999999</v>
      </c>
      <c r="L46">
        <v>381.80700000000002</v>
      </c>
      <c r="M46">
        <v>88.927199999999999</v>
      </c>
      <c r="N46">
        <v>54.806220000000003</v>
      </c>
      <c r="O46">
        <v>119.53519300000001</v>
      </c>
      <c r="P46">
        <v>94.243499999999997</v>
      </c>
      <c r="Q46">
        <v>10.779254</v>
      </c>
      <c r="R46">
        <v>35.235469999999999</v>
      </c>
      <c r="S46">
        <v>13.656794</v>
      </c>
      <c r="T46">
        <v>0</v>
      </c>
      <c r="U46">
        <v>337.31923499999999</v>
      </c>
      <c r="V46">
        <v>14.948081999999999</v>
      </c>
      <c r="W46">
        <v>35.203572000000001</v>
      </c>
      <c r="X46">
        <v>142.58860300000001</v>
      </c>
      <c r="Y46">
        <v>0</v>
      </c>
      <c r="Z46">
        <v>0</v>
      </c>
      <c r="AA46">
        <v>0</v>
      </c>
      <c r="AB46">
        <v>9.0193449999999995</v>
      </c>
      <c r="AC46">
        <v>0</v>
      </c>
      <c r="AD46">
        <v>22.983815</v>
      </c>
      <c r="AE46">
        <v>47.785375000000002</v>
      </c>
      <c r="AF46">
        <v>8.5776079999999997</v>
      </c>
      <c r="AG46">
        <v>37.886467000000003</v>
      </c>
      <c r="AH46">
        <v>67.828931999999995</v>
      </c>
      <c r="AI46">
        <v>0</v>
      </c>
      <c r="AJ46">
        <v>0</v>
      </c>
      <c r="AK46">
        <v>49.309939</v>
      </c>
      <c r="AL46">
        <v>51.666702999999998</v>
      </c>
      <c r="AM46">
        <v>0</v>
      </c>
      <c r="AN46">
        <v>0.832098</v>
      </c>
      <c r="AO46">
        <v>25.007874999999999</v>
      </c>
      <c r="AP46">
        <v>11.763038999999999</v>
      </c>
      <c r="AQ46">
        <v>0</v>
      </c>
      <c r="AR46">
        <v>14.939769999999999</v>
      </c>
      <c r="AS46">
        <v>11.702432999999999</v>
      </c>
      <c r="AT46">
        <v>14.499000000000001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2230.8831649999993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463.62862699999999</v>
      </c>
      <c r="L47">
        <v>459.13499999999999</v>
      </c>
      <c r="M47">
        <v>88.927199999999999</v>
      </c>
      <c r="N47">
        <v>54.806220000000003</v>
      </c>
      <c r="O47">
        <v>119.53519300000001</v>
      </c>
      <c r="P47">
        <v>94.243499999999997</v>
      </c>
      <c r="Q47">
        <v>11.528180000000001</v>
      </c>
      <c r="R47">
        <v>35.235469999999999</v>
      </c>
      <c r="S47">
        <v>13.656794</v>
      </c>
      <c r="T47">
        <v>0</v>
      </c>
      <c r="U47">
        <v>337.31923499999999</v>
      </c>
      <c r="V47">
        <v>14.948081999999999</v>
      </c>
      <c r="W47">
        <v>35.203572000000001</v>
      </c>
      <c r="X47">
        <v>142.58860300000001</v>
      </c>
      <c r="Y47">
        <v>0</v>
      </c>
      <c r="Z47">
        <v>0</v>
      </c>
      <c r="AA47">
        <v>0</v>
      </c>
      <c r="AB47">
        <v>9.0193449999999995</v>
      </c>
      <c r="AC47">
        <v>0</v>
      </c>
      <c r="AD47">
        <v>22.983815</v>
      </c>
      <c r="AE47">
        <v>47.785375000000002</v>
      </c>
      <c r="AF47">
        <v>8.5776079999999997</v>
      </c>
      <c r="AG47">
        <v>37.886467000000003</v>
      </c>
      <c r="AH47">
        <v>67.828931999999995</v>
      </c>
      <c r="AI47">
        <v>0</v>
      </c>
      <c r="AJ47">
        <v>0</v>
      </c>
      <c r="AK47">
        <v>49.309939</v>
      </c>
      <c r="AL47">
        <v>51.666702999999998</v>
      </c>
      <c r="AM47">
        <v>0</v>
      </c>
      <c r="AN47">
        <v>0.832098</v>
      </c>
      <c r="AO47">
        <v>25.007874999999999</v>
      </c>
      <c r="AP47">
        <v>11.763038999999999</v>
      </c>
      <c r="AQ47">
        <v>0</v>
      </c>
      <c r="AR47">
        <v>16.006896000000001</v>
      </c>
      <c r="AS47">
        <v>11.702432999999999</v>
      </c>
      <c r="AT47">
        <v>14.499000000000001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74.3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2319.9252009999996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473.06264299999998</v>
      </c>
      <c r="L48">
        <v>459.13499999999999</v>
      </c>
      <c r="M48">
        <v>88.927199999999999</v>
      </c>
      <c r="N48">
        <v>54.806220000000003</v>
      </c>
      <c r="O48">
        <v>119.53519300000001</v>
      </c>
      <c r="P48">
        <v>94.243499999999997</v>
      </c>
      <c r="Q48">
        <v>11.528180000000001</v>
      </c>
      <c r="R48">
        <v>35.235469999999999</v>
      </c>
      <c r="S48">
        <v>13.656794</v>
      </c>
      <c r="T48">
        <v>0</v>
      </c>
      <c r="U48">
        <v>337.31923499999999</v>
      </c>
      <c r="V48">
        <v>14.948081999999999</v>
      </c>
      <c r="W48">
        <v>35.203572000000001</v>
      </c>
      <c r="X48">
        <v>142.58860300000001</v>
      </c>
      <c r="Y48">
        <v>0</v>
      </c>
      <c r="Z48">
        <v>0</v>
      </c>
      <c r="AA48">
        <v>0</v>
      </c>
      <c r="AB48">
        <v>9.0193449999999995</v>
      </c>
      <c r="AC48">
        <v>0</v>
      </c>
      <c r="AD48">
        <v>22.983815</v>
      </c>
      <c r="AE48">
        <v>47.785375000000002</v>
      </c>
      <c r="AF48">
        <v>8.5776079999999997</v>
      </c>
      <c r="AG48">
        <v>37.886467000000003</v>
      </c>
      <c r="AH48">
        <v>67.828931999999995</v>
      </c>
      <c r="AI48">
        <v>0</v>
      </c>
      <c r="AJ48">
        <v>0</v>
      </c>
      <c r="AK48">
        <v>49.309939</v>
      </c>
      <c r="AL48">
        <v>51.666702999999998</v>
      </c>
      <c r="AM48">
        <v>0</v>
      </c>
      <c r="AN48">
        <v>0.832098</v>
      </c>
      <c r="AO48">
        <v>25.007874999999999</v>
      </c>
      <c r="AP48">
        <v>11.763038999999999</v>
      </c>
      <c r="AQ48">
        <v>0</v>
      </c>
      <c r="AR48">
        <v>16.006896000000001</v>
      </c>
      <c r="AS48">
        <v>11.702432999999999</v>
      </c>
      <c r="AT48">
        <v>14.499000000000001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2329.3592169999993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463.935787</v>
      </c>
      <c r="L49">
        <v>459.13499999999999</v>
      </c>
      <c r="M49">
        <v>88.927199999999999</v>
      </c>
      <c r="N49">
        <v>54.806220000000003</v>
      </c>
      <c r="O49">
        <v>119.53519300000001</v>
      </c>
      <c r="P49">
        <v>94.243499999999997</v>
      </c>
      <c r="Q49">
        <v>11.528180000000001</v>
      </c>
      <c r="R49">
        <v>35.235469999999999</v>
      </c>
      <c r="S49">
        <v>13.656794</v>
      </c>
      <c r="T49">
        <v>0</v>
      </c>
      <c r="U49">
        <v>337.31923499999999</v>
      </c>
      <c r="V49">
        <v>14.948081999999999</v>
      </c>
      <c r="W49">
        <v>35.203572000000001</v>
      </c>
      <c r="X49">
        <v>142.58860300000001</v>
      </c>
      <c r="Y49">
        <v>0</v>
      </c>
      <c r="Z49">
        <v>0</v>
      </c>
      <c r="AA49">
        <v>0</v>
      </c>
      <c r="AB49">
        <v>9.0193449999999995</v>
      </c>
      <c r="AC49">
        <v>0</v>
      </c>
      <c r="AD49">
        <v>22.983815</v>
      </c>
      <c r="AE49">
        <v>47.785375000000002</v>
      </c>
      <c r="AF49">
        <v>8.5776079999999997</v>
      </c>
      <c r="AG49">
        <v>37.886467000000003</v>
      </c>
      <c r="AH49">
        <v>67.828931999999995</v>
      </c>
      <c r="AI49">
        <v>0</v>
      </c>
      <c r="AJ49">
        <v>0</v>
      </c>
      <c r="AK49">
        <v>49.309939</v>
      </c>
      <c r="AL49">
        <v>51.666702999999998</v>
      </c>
      <c r="AM49">
        <v>0</v>
      </c>
      <c r="AN49">
        <v>0.832098</v>
      </c>
      <c r="AO49">
        <v>25.007874999999999</v>
      </c>
      <c r="AP49">
        <v>11.763038999999999</v>
      </c>
      <c r="AQ49">
        <v>0</v>
      </c>
      <c r="AR49">
        <v>46.953561999999998</v>
      </c>
      <c r="AS49">
        <v>11.702432999999999</v>
      </c>
      <c r="AT49">
        <v>14.499000000000001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74.3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2351.1790269999997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463.36764499999998</v>
      </c>
      <c r="L50">
        <v>459.13499999999999</v>
      </c>
      <c r="M50">
        <v>88.927199999999999</v>
      </c>
      <c r="N50">
        <v>54.806220000000003</v>
      </c>
      <c r="O50">
        <v>119.53519300000001</v>
      </c>
      <c r="P50">
        <v>94.243499999999997</v>
      </c>
      <c r="Q50">
        <v>11.528180000000001</v>
      </c>
      <c r="R50">
        <v>35.235469999999999</v>
      </c>
      <c r="S50">
        <v>13.656794</v>
      </c>
      <c r="T50">
        <v>0</v>
      </c>
      <c r="U50">
        <v>337.31923499999999</v>
      </c>
      <c r="V50">
        <v>14.948081999999999</v>
      </c>
      <c r="W50">
        <v>35.203572000000001</v>
      </c>
      <c r="X50">
        <v>142.58860300000001</v>
      </c>
      <c r="Y50">
        <v>0</v>
      </c>
      <c r="Z50">
        <v>0</v>
      </c>
      <c r="AA50">
        <v>0</v>
      </c>
      <c r="AB50">
        <v>9.0193449999999995</v>
      </c>
      <c r="AC50">
        <v>0</v>
      </c>
      <c r="AD50">
        <v>22.983815</v>
      </c>
      <c r="AE50">
        <v>47.785375000000002</v>
      </c>
      <c r="AF50">
        <v>8.5776079999999997</v>
      </c>
      <c r="AG50">
        <v>37.886467000000003</v>
      </c>
      <c r="AH50">
        <v>67.828931999999995</v>
      </c>
      <c r="AI50">
        <v>0</v>
      </c>
      <c r="AJ50">
        <v>0</v>
      </c>
      <c r="AK50">
        <v>49.309939</v>
      </c>
      <c r="AL50">
        <v>51.666702999999998</v>
      </c>
      <c r="AM50">
        <v>0</v>
      </c>
      <c r="AN50">
        <v>0.832098</v>
      </c>
      <c r="AO50">
        <v>25.007874999999999</v>
      </c>
      <c r="AP50">
        <v>11.763038999999999</v>
      </c>
      <c r="AQ50">
        <v>0</v>
      </c>
      <c r="AR50">
        <v>46.953561999999998</v>
      </c>
      <c r="AS50">
        <v>11.702432999999999</v>
      </c>
      <c r="AT50">
        <v>14.499000000000001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2350.6108849999996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476.90004499999998</v>
      </c>
      <c r="L51">
        <v>459.13499999999999</v>
      </c>
      <c r="M51">
        <v>88.927199999999999</v>
      </c>
      <c r="N51">
        <v>54.806220000000003</v>
      </c>
      <c r="O51">
        <v>119.53519300000001</v>
      </c>
      <c r="P51">
        <v>94.243499999999997</v>
      </c>
      <c r="Q51">
        <v>11.514595</v>
      </c>
      <c r="R51">
        <v>35.235469999999999</v>
      </c>
      <c r="S51">
        <v>13.656794</v>
      </c>
      <c r="T51">
        <v>0</v>
      </c>
      <c r="U51">
        <v>337.31923499999999</v>
      </c>
      <c r="V51">
        <v>14.948081999999999</v>
      </c>
      <c r="W51">
        <v>35.203572000000001</v>
      </c>
      <c r="X51">
        <v>142.58860300000001</v>
      </c>
      <c r="Y51">
        <v>0</v>
      </c>
      <c r="Z51">
        <v>0</v>
      </c>
      <c r="AA51">
        <v>0</v>
      </c>
      <c r="AB51">
        <v>9.0193449999999995</v>
      </c>
      <c r="AC51">
        <v>0</v>
      </c>
      <c r="AD51">
        <v>22.983815</v>
      </c>
      <c r="AE51">
        <v>47.785375000000002</v>
      </c>
      <c r="AF51">
        <v>8.5776079999999997</v>
      </c>
      <c r="AG51">
        <v>37.886467000000003</v>
      </c>
      <c r="AH51">
        <v>67.828931999999995</v>
      </c>
      <c r="AI51">
        <v>0</v>
      </c>
      <c r="AJ51">
        <v>0</v>
      </c>
      <c r="AK51">
        <v>49.309939</v>
      </c>
      <c r="AL51">
        <v>51.666702999999998</v>
      </c>
      <c r="AM51">
        <v>0</v>
      </c>
      <c r="AN51">
        <v>0.832098</v>
      </c>
      <c r="AO51">
        <v>25.007874999999999</v>
      </c>
      <c r="AP51">
        <v>11.763038999999999</v>
      </c>
      <c r="AQ51">
        <v>0</v>
      </c>
      <c r="AR51">
        <v>16.006896000000001</v>
      </c>
      <c r="AS51">
        <v>14.302974000000001</v>
      </c>
      <c r="AT51">
        <v>14.499000000000001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2335.7835749999995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488.79889100000003</v>
      </c>
      <c r="L52">
        <v>459.13499999999999</v>
      </c>
      <c r="M52">
        <v>88.927199999999999</v>
      </c>
      <c r="N52">
        <v>54.806220000000003</v>
      </c>
      <c r="O52">
        <v>119.53519300000001</v>
      </c>
      <c r="P52">
        <v>94.243499999999997</v>
      </c>
      <c r="Q52">
        <v>11.514595</v>
      </c>
      <c r="R52">
        <v>35.235469999999999</v>
      </c>
      <c r="S52">
        <v>13.656794</v>
      </c>
      <c r="T52">
        <v>0</v>
      </c>
      <c r="U52">
        <v>337.31923499999999</v>
      </c>
      <c r="V52">
        <v>14.948081999999999</v>
      </c>
      <c r="W52">
        <v>35.203572000000001</v>
      </c>
      <c r="X52">
        <v>142.58860300000001</v>
      </c>
      <c r="Y52">
        <v>0</v>
      </c>
      <c r="Z52">
        <v>0</v>
      </c>
      <c r="AA52">
        <v>0</v>
      </c>
      <c r="AB52">
        <v>9.0193449999999995</v>
      </c>
      <c r="AC52">
        <v>0</v>
      </c>
      <c r="AD52">
        <v>22.983815</v>
      </c>
      <c r="AE52">
        <v>47.785375000000002</v>
      </c>
      <c r="AF52">
        <v>8.5776079999999997</v>
      </c>
      <c r="AG52">
        <v>37.886467000000003</v>
      </c>
      <c r="AH52">
        <v>67.828931999999995</v>
      </c>
      <c r="AI52">
        <v>0</v>
      </c>
      <c r="AJ52">
        <v>0</v>
      </c>
      <c r="AK52">
        <v>49.309939</v>
      </c>
      <c r="AL52">
        <v>51.666702999999998</v>
      </c>
      <c r="AM52">
        <v>0</v>
      </c>
      <c r="AN52">
        <v>0.832098</v>
      </c>
      <c r="AO52">
        <v>25.007874999999999</v>
      </c>
      <c r="AP52">
        <v>11.763038999999999</v>
      </c>
      <c r="AQ52">
        <v>0</v>
      </c>
      <c r="AR52">
        <v>12.805517</v>
      </c>
      <c r="AS52">
        <v>14.302974000000001</v>
      </c>
      <c r="AT52">
        <v>14.499000000000001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2344.4810419999994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499.18017500000002</v>
      </c>
      <c r="L53">
        <v>459.13499999999999</v>
      </c>
      <c r="M53">
        <v>88.927199999999999</v>
      </c>
      <c r="N53">
        <v>54.806220000000003</v>
      </c>
      <c r="O53">
        <v>119.53519300000001</v>
      </c>
      <c r="P53">
        <v>94.243499999999997</v>
      </c>
      <c r="Q53">
        <v>11.514595</v>
      </c>
      <c r="R53">
        <v>35.235469999999999</v>
      </c>
      <c r="S53">
        <v>13.656794</v>
      </c>
      <c r="T53">
        <v>0</v>
      </c>
      <c r="U53">
        <v>337.31923499999999</v>
      </c>
      <c r="V53">
        <v>14.948081999999999</v>
      </c>
      <c r="W53">
        <v>30.128342</v>
      </c>
      <c r="X53">
        <v>123.773033</v>
      </c>
      <c r="Y53">
        <v>0</v>
      </c>
      <c r="Z53">
        <v>0</v>
      </c>
      <c r="AA53">
        <v>0</v>
      </c>
      <c r="AB53">
        <v>9.0193449999999995</v>
      </c>
      <c r="AC53">
        <v>0</v>
      </c>
      <c r="AD53">
        <v>22.983815</v>
      </c>
      <c r="AE53">
        <v>47.785375000000002</v>
      </c>
      <c r="AF53">
        <v>8.5776079999999997</v>
      </c>
      <c r="AG53">
        <v>37.886467000000003</v>
      </c>
      <c r="AH53">
        <v>67.828931999999995</v>
      </c>
      <c r="AI53">
        <v>0</v>
      </c>
      <c r="AJ53">
        <v>0</v>
      </c>
      <c r="AK53">
        <v>49.309939</v>
      </c>
      <c r="AL53">
        <v>51.666702999999998</v>
      </c>
      <c r="AM53">
        <v>0</v>
      </c>
      <c r="AN53">
        <v>0.832098</v>
      </c>
      <c r="AO53">
        <v>25.007874999999999</v>
      </c>
      <c r="AP53">
        <v>11.763038999999999</v>
      </c>
      <c r="AQ53">
        <v>0</v>
      </c>
      <c r="AR53">
        <v>12.805517</v>
      </c>
      <c r="AS53">
        <v>14.302974000000001</v>
      </c>
      <c r="AT53">
        <v>14.499000000000001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2330.9715259999994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500.47541899999999</v>
      </c>
      <c r="L54">
        <v>410.80500000000001</v>
      </c>
      <c r="M54">
        <v>88.927199999999999</v>
      </c>
      <c r="N54">
        <v>54.806220000000003</v>
      </c>
      <c r="O54">
        <v>119.53519300000001</v>
      </c>
      <c r="P54">
        <v>94.243499999999997</v>
      </c>
      <c r="Q54">
        <v>11.514595</v>
      </c>
      <c r="R54">
        <v>35.235469999999999</v>
      </c>
      <c r="S54">
        <v>13.656794</v>
      </c>
      <c r="T54">
        <v>0</v>
      </c>
      <c r="U54">
        <v>337.31923499999999</v>
      </c>
      <c r="V54">
        <v>14.948081999999999</v>
      </c>
      <c r="W54">
        <v>30.128342</v>
      </c>
      <c r="X54">
        <v>123.773033</v>
      </c>
      <c r="Y54">
        <v>0</v>
      </c>
      <c r="Z54">
        <v>0</v>
      </c>
      <c r="AA54">
        <v>0</v>
      </c>
      <c r="AB54">
        <v>9.0193449999999995</v>
      </c>
      <c r="AC54">
        <v>0</v>
      </c>
      <c r="AD54">
        <v>22.983815</v>
      </c>
      <c r="AE54">
        <v>47.785375000000002</v>
      </c>
      <c r="AF54">
        <v>8.5776079999999997</v>
      </c>
      <c r="AG54">
        <v>37.886467000000003</v>
      </c>
      <c r="AH54">
        <v>67.828931999999995</v>
      </c>
      <c r="AI54">
        <v>0</v>
      </c>
      <c r="AJ54">
        <v>0</v>
      </c>
      <c r="AK54">
        <v>49.309939</v>
      </c>
      <c r="AL54">
        <v>51.666702999999998</v>
      </c>
      <c r="AM54">
        <v>0</v>
      </c>
      <c r="AN54">
        <v>0.832098</v>
      </c>
      <c r="AO54">
        <v>25.007874999999999</v>
      </c>
      <c r="AP54">
        <v>11.763038999999999</v>
      </c>
      <c r="AQ54">
        <v>0</v>
      </c>
      <c r="AR54">
        <v>12.805517</v>
      </c>
      <c r="AS54">
        <v>14.302974000000001</v>
      </c>
      <c r="AT54">
        <v>14.499000000000001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2283.9367699999993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460.46443799999997</v>
      </c>
      <c r="L55">
        <v>362.47500000000002</v>
      </c>
      <c r="M55">
        <v>88.927199999999999</v>
      </c>
      <c r="N55">
        <v>54.806220000000003</v>
      </c>
      <c r="O55">
        <v>119.53519300000001</v>
      </c>
      <c r="P55">
        <v>94.243499999999997</v>
      </c>
      <c r="Q55">
        <v>11.528180000000001</v>
      </c>
      <c r="R55">
        <v>35.235469999999999</v>
      </c>
      <c r="S55">
        <v>13.656794</v>
      </c>
      <c r="T55">
        <v>0</v>
      </c>
      <c r="U55">
        <v>337.31923499999999</v>
      </c>
      <c r="V55">
        <v>14.948081999999999</v>
      </c>
      <c r="W55">
        <v>30.128342</v>
      </c>
      <c r="X55">
        <v>123.773033</v>
      </c>
      <c r="Y55">
        <v>0</v>
      </c>
      <c r="Z55">
        <v>0</v>
      </c>
      <c r="AA55">
        <v>0</v>
      </c>
      <c r="AB55">
        <v>9.0193449999999995</v>
      </c>
      <c r="AC55">
        <v>0</v>
      </c>
      <c r="AD55">
        <v>22.983815</v>
      </c>
      <c r="AE55">
        <v>47.785375000000002</v>
      </c>
      <c r="AF55">
        <v>8.5776079999999997</v>
      </c>
      <c r="AG55">
        <v>37.886467000000003</v>
      </c>
      <c r="AH55">
        <v>90.438575999999998</v>
      </c>
      <c r="AI55">
        <v>0</v>
      </c>
      <c r="AJ55">
        <v>0</v>
      </c>
      <c r="AK55">
        <v>49.309939</v>
      </c>
      <c r="AL55">
        <v>52.789892000000002</v>
      </c>
      <c r="AM55">
        <v>0</v>
      </c>
      <c r="AN55">
        <v>0.832098</v>
      </c>
      <c r="AO55">
        <v>19.892627999999998</v>
      </c>
      <c r="AP55">
        <v>11.763038999999999</v>
      </c>
      <c r="AQ55">
        <v>0</v>
      </c>
      <c r="AR55">
        <v>17.074021999999999</v>
      </c>
      <c r="AS55">
        <v>14.302974000000001</v>
      </c>
      <c r="AT55">
        <v>14.499000000000001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74.3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2218.495465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454.42659500000002</v>
      </c>
      <c r="L56">
        <v>362.47500000000002</v>
      </c>
      <c r="M56">
        <v>88.927199999999999</v>
      </c>
      <c r="N56">
        <v>54.806220000000003</v>
      </c>
      <c r="O56">
        <v>119.53519300000001</v>
      </c>
      <c r="P56">
        <v>94.243499999999997</v>
      </c>
      <c r="Q56">
        <v>11.528180000000001</v>
      </c>
      <c r="R56">
        <v>35.235469999999999</v>
      </c>
      <c r="S56">
        <v>13.656794</v>
      </c>
      <c r="T56">
        <v>0</v>
      </c>
      <c r="U56">
        <v>337.31923499999999</v>
      </c>
      <c r="V56">
        <v>14.948081999999999</v>
      </c>
      <c r="W56">
        <v>30.128342</v>
      </c>
      <c r="X56">
        <v>123.773033</v>
      </c>
      <c r="Y56">
        <v>0</v>
      </c>
      <c r="Z56">
        <v>0</v>
      </c>
      <c r="AA56">
        <v>0</v>
      </c>
      <c r="AB56">
        <v>9.0193449999999995</v>
      </c>
      <c r="AC56">
        <v>0</v>
      </c>
      <c r="AD56">
        <v>17.876300000000001</v>
      </c>
      <c r="AE56">
        <v>47.785375000000002</v>
      </c>
      <c r="AF56">
        <v>8.5776079999999997</v>
      </c>
      <c r="AG56">
        <v>37.886467000000003</v>
      </c>
      <c r="AH56">
        <v>90.438575999999998</v>
      </c>
      <c r="AI56">
        <v>0</v>
      </c>
      <c r="AJ56">
        <v>0</v>
      </c>
      <c r="AK56">
        <v>49.309939</v>
      </c>
      <c r="AL56">
        <v>52.789892000000002</v>
      </c>
      <c r="AM56">
        <v>0</v>
      </c>
      <c r="AN56">
        <v>0.832098</v>
      </c>
      <c r="AO56">
        <v>19.892627999999998</v>
      </c>
      <c r="AP56">
        <v>11.763038999999999</v>
      </c>
      <c r="AQ56">
        <v>0</v>
      </c>
      <c r="AR56">
        <v>17.074021999999999</v>
      </c>
      <c r="AS56">
        <v>14.302974000000001</v>
      </c>
      <c r="AT56">
        <v>14.499000000000001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74.3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2207.3501069999998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473.57494100000002</v>
      </c>
      <c r="L57">
        <v>410.80500000000001</v>
      </c>
      <c r="M57">
        <v>88.927199999999999</v>
      </c>
      <c r="N57">
        <v>54.806220000000003</v>
      </c>
      <c r="O57">
        <v>119.53519300000001</v>
      </c>
      <c r="P57">
        <v>94.243499999999997</v>
      </c>
      <c r="Q57">
        <v>11.528180000000001</v>
      </c>
      <c r="R57">
        <v>35.235469999999999</v>
      </c>
      <c r="S57">
        <v>13.656794</v>
      </c>
      <c r="T57">
        <v>0</v>
      </c>
      <c r="U57">
        <v>337.31923499999999</v>
      </c>
      <c r="V57">
        <v>14.948081999999999</v>
      </c>
      <c r="W57">
        <v>30.128342</v>
      </c>
      <c r="X57">
        <v>123.773033</v>
      </c>
      <c r="Y57">
        <v>0</v>
      </c>
      <c r="Z57">
        <v>0</v>
      </c>
      <c r="AA57">
        <v>0</v>
      </c>
      <c r="AB57">
        <v>9.0193449999999995</v>
      </c>
      <c r="AC57">
        <v>0</v>
      </c>
      <c r="AD57">
        <v>17.876300000000001</v>
      </c>
      <c r="AE57">
        <v>47.785375000000002</v>
      </c>
      <c r="AF57">
        <v>8.5776079999999997</v>
      </c>
      <c r="AG57">
        <v>37.886467000000003</v>
      </c>
      <c r="AH57">
        <v>90.438575999999998</v>
      </c>
      <c r="AI57">
        <v>0</v>
      </c>
      <c r="AJ57">
        <v>0</v>
      </c>
      <c r="AK57">
        <v>49.309939</v>
      </c>
      <c r="AL57">
        <v>52.789892000000002</v>
      </c>
      <c r="AM57">
        <v>0</v>
      </c>
      <c r="AN57">
        <v>0.832098</v>
      </c>
      <c r="AO57">
        <v>19.892627999999998</v>
      </c>
      <c r="AP57">
        <v>11.763038999999999</v>
      </c>
      <c r="AQ57">
        <v>0</v>
      </c>
      <c r="AR57">
        <v>17.074021999999999</v>
      </c>
      <c r="AS57">
        <v>15.603244</v>
      </c>
      <c r="AT57">
        <v>14.499000000000001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2276.1287229999994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556.967353</v>
      </c>
      <c r="L58">
        <v>478.46699999999998</v>
      </c>
      <c r="M58">
        <v>88.927199999999999</v>
      </c>
      <c r="N58">
        <v>54.806220000000003</v>
      </c>
      <c r="O58">
        <v>119.53519300000001</v>
      </c>
      <c r="P58">
        <v>94.243499999999997</v>
      </c>
      <c r="Q58">
        <v>11.528180000000001</v>
      </c>
      <c r="R58">
        <v>35.235469999999999</v>
      </c>
      <c r="S58">
        <v>13.656794</v>
      </c>
      <c r="T58">
        <v>0</v>
      </c>
      <c r="U58">
        <v>337.31923499999999</v>
      </c>
      <c r="V58">
        <v>14.948081999999999</v>
      </c>
      <c r="W58">
        <v>30.128342</v>
      </c>
      <c r="X58">
        <v>123.773033</v>
      </c>
      <c r="Y58">
        <v>0</v>
      </c>
      <c r="Z58">
        <v>0</v>
      </c>
      <c r="AA58">
        <v>0</v>
      </c>
      <c r="AB58">
        <v>9.0193449999999995</v>
      </c>
      <c r="AC58">
        <v>0</v>
      </c>
      <c r="AD58">
        <v>17.876300000000001</v>
      </c>
      <c r="AE58">
        <v>47.785375000000002</v>
      </c>
      <c r="AF58">
        <v>8.5776079999999997</v>
      </c>
      <c r="AG58">
        <v>37.886467000000003</v>
      </c>
      <c r="AH58">
        <v>90.438575999999998</v>
      </c>
      <c r="AI58">
        <v>0</v>
      </c>
      <c r="AJ58">
        <v>0</v>
      </c>
      <c r="AK58">
        <v>49.309939</v>
      </c>
      <c r="AL58">
        <v>52.789892000000002</v>
      </c>
      <c r="AM58">
        <v>0</v>
      </c>
      <c r="AN58">
        <v>0.832098</v>
      </c>
      <c r="AO58">
        <v>19.892627999999998</v>
      </c>
      <c r="AP58">
        <v>11.763038999999999</v>
      </c>
      <c r="AQ58">
        <v>0</v>
      </c>
      <c r="AR58">
        <v>17.074021999999999</v>
      </c>
      <c r="AS58">
        <v>15.603244</v>
      </c>
      <c r="AT58">
        <v>14.499000000000001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2427.1831349999993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565.11196099999995</v>
      </c>
      <c r="L59">
        <v>498.796628</v>
      </c>
      <c r="M59">
        <v>88.927199999999999</v>
      </c>
      <c r="N59">
        <v>54.806220000000003</v>
      </c>
      <c r="O59">
        <v>119.53519300000001</v>
      </c>
      <c r="P59">
        <v>94.243499999999997</v>
      </c>
      <c r="Q59">
        <v>11.565795</v>
      </c>
      <c r="R59">
        <v>35.235469999999999</v>
      </c>
      <c r="S59">
        <v>13.779809999999999</v>
      </c>
      <c r="T59">
        <v>0</v>
      </c>
      <c r="U59">
        <v>337.31923499999999</v>
      </c>
      <c r="V59">
        <v>14.948081999999999</v>
      </c>
      <c r="W59">
        <v>30.128342</v>
      </c>
      <c r="X59">
        <v>123.773033</v>
      </c>
      <c r="Y59">
        <v>0</v>
      </c>
      <c r="Z59">
        <v>6.3030049999999997</v>
      </c>
      <c r="AA59">
        <v>0</v>
      </c>
      <c r="AB59">
        <v>12.627082</v>
      </c>
      <c r="AC59">
        <v>0</v>
      </c>
      <c r="AD59">
        <v>17.876300000000001</v>
      </c>
      <c r="AE59">
        <v>47.785375000000002</v>
      </c>
      <c r="AF59">
        <v>8.5776079999999997</v>
      </c>
      <c r="AG59">
        <v>37.886467000000003</v>
      </c>
      <c r="AH59">
        <v>90.438575999999998</v>
      </c>
      <c r="AI59">
        <v>0</v>
      </c>
      <c r="AJ59">
        <v>0</v>
      </c>
      <c r="AK59">
        <v>49.309939</v>
      </c>
      <c r="AL59">
        <v>52.789892000000002</v>
      </c>
      <c r="AM59">
        <v>0</v>
      </c>
      <c r="AN59">
        <v>0.832098</v>
      </c>
      <c r="AO59">
        <v>19.892627999999998</v>
      </c>
      <c r="AP59">
        <v>11.763038999999999</v>
      </c>
      <c r="AQ59">
        <v>0</v>
      </c>
      <c r="AR59">
        <v>17.074021999999999</v>
      </c>
      <c r="AS59">
        <v>15.603244</v>
      </c>
      <c r="AT59">
        <v>14.499000000000001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74.3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2465.7287439999991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565.11196099999995</v>
      </c>
      <c r="L60">
        <v>498.796628</v>
      </c>
      <c r="M60">
        <v>88.927199999999999</v>
      </c>
      <c r="N60">
        <v>54.806220000000003</v>
      </c>
      <c r="O60">
        <v>119.53519300000001</v>
      </c>
      <c r="P60">
        <v>94.243499999999997</v>
      </c>
      <c r="Q60">
        <v>11.565795</v>
      </c>
      <c r="R60">
        <v>35.235469999999999</v>
      </c>
      <c r="S60">
        <v>13.779809999999999</v>
      </c>
      <c r="T60">
        <v>0</v>
      </c>
      <c r="U60">
        <v>337.31923499999999</v>
      </c>
      <c r="V60">
        <v>14.948081999999999</v>
      </c>
      <c r="W60">
        <v>30.128342</v>
      </c>
      <c r="X60">
        <v>123.773033</v>
      </c>
      <c r="Y60">
        <v>0</v>
      </c>
      <c r="Z60">
        <v>6.3030049999999997</v>
      </c>
      <c r="AA60">
        <v>0</v>
      </c>
      <c r="AB60">
        <v>12.627082</v>
      </c>
      <c r="AC60">
        <v>9.3545999999999996</v>
      </c>
      <c r="AD60">
        <v>17.876300000000001</v>
      </c>
      <c r="AE60">
        <v>47.785375000000002</v>
      </c>
      <c r="AF60">
        <v>8.5776079999999997</v>
      </c>
      <c r="AG60">
        <v>37.886467000000003</v>
      </c>
      <c r="AH60">
        <v>90.438575999999998</v>
      </c>
      <c r="AI60">
        <v>0</v>
      </c>
      <c r="AJ60">
        <v>0</v>
      </c>
      <c r="AK60">
        <v>49.309939</v>
      </c>
      <c r="AL60">
        <v>52.789892000000002</v>
      </c>
      <c r="AM60">
        <v>0</v>
      </c>
      <c r="AN60">
        <v>0.832098</v>
      </c>
      <c r="AO60">
        <v>19.892627999999998</v>
      </c>
      <c r="AP60">
        <v>11.763038999999999</v>
      </c>
      <c r="AQ60">
        <v>0</v>
      </c>
      <c r="AR60">
        <v>17.074021999999999</v>
      </c>
      <c r="AS60">
        <v>15.603244</v>
      </c>
      <c r="AT60">
        <v>14.499000000000001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74.3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2475.0833439999988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565.11196099999995</v>
      </c>
      <c r="L61">
        <v>498.796628</v>
      </c>
      <c r="M61">
        <v>88.927199999999999</v>
      </c>
      <c r="N61">
        <v>54.806220000000003</v>
      </c>
      <c r="O61">
        <v>119.53519300000001</v>
      </c>
      <c r="P61">
        <v>94.243499999999997</v>
      </c>
      <c r="Q61">
        <v>12.694260999999999</v>
      </c>
      <c r="R61">
        <v>35.235469999999999</v>
      </c>
      <c r="S61">
        <v>15.558877000000001</v>
      </c>
      <c r="T61">
        <v>0</v>
      </c>
      <c r="U61">
        <v>337.31923499999999</v>
      </c>
      <c r="V61">
        <v>14.948081999999999</v>
      </c>
      <c r="W61">
        <v>30.128342</v>
      </c>
      <c r="X61">
        <v>123.773033</v>
      </c>
      <c r="Y61">
        <v>0</v>
      </c>
      <c r="Z61">
        <v>6.3030049999999997</v>
      </c>
      <c r="AA61">
        <v>0</v>
      </c>
      <c r="AB61">
        <v>12.627082</v>
      </c>
      <c r="AC61">
        <v>9.3545999999999996</v>
      </c>
      <c r="AD61">
        <v>17.876300000000001</v>
      </c>
      <c r="AE61">
        <v>47.785375000000002</v>
      </c>
      <c r="AF61">
        <v>8.5776079999999997</v>
      </c>
      <c r="AG61">
        <v>37.886467000000003</v>
      </c>
      <c r="AH61">
        <v>90.438575999999998</v>
      </c>
      <c r="AI61">
        <v>0</v>
      </c>
      <c r="AJ61">
        <v>0</v>
      </c>
      <c r="AK61">
        <v>49.309939</v>
      </c>
      <c r="AL61">
        <v>52.789892000000002</v>
      </c>
      <c r="AM61">
        <v>0</v>
      </c>
      <c r="AN61">
        <v>0.832098</v>
      </c>
      <c r="AO61">
        <v>19.892627999999998</v>
      </c>
      <c r="AP61">
        <v>11.763038999999999</v>
      </c>
      <c r="AQ61">
        <v>0</v>
      </c>
      <c r="AR61">
        <v>14.939769999999999</v>
      </c>
      <c r="AS61">
        <v>15.603244</v>
      </c>
      <c r="AT61">
        <v>14.499000000000001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2475.856624999999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565.11196099999995</v>
      </c>
      <c r="L62">
        <v>498.796628</v>
      </c>
      <c r="M62">
        <v>88.927199999999999</v>
      </c>
      <c r="N62">
        <v>54.806220000000003</v>
      </c>
      <c r="O62">
        <v>119.53519300000001</v>
      </c>
      <c r="P62">
        <v>94.243499999999997</v>
      </c>
      <c r="Q62">
        <v>12.694260999999999</v>
      </c>
      <c r="R62">
        <v>35.235469999999999</v>
      </c>
      <c r="S62">
        <v>15.558877000000001</v>
      </c>
      <c r="T62">
        <v>0</v>
      </c>
      <c r="U62">
        <v>337.31923499999999</v>
      </c>
      <c r="V62">
        <v>14.948081999999999</v>
      </c>
      <c r="W62">
        <v>30.128342</v>
      </c>
      <c r="X62">
        <v>123.773033</v>
      </c>
      <c r="Y62">
        <v>0</v>
      </c>
      <c r="Z62">
        <v>6.3030049999999997</v>
      </c>
      <c r="AA62">
        <v>0</v>
      </c>
      <c r="AB62">
        <v>18.038689000000002</v>
      </c>
      <c r="AC62">
        <v>9.3545999999999996</v>
      </c>
      <c r="AD62">
        <v>17.876300000000001</v>
      </c>
      <c r="AE62">
        <v>47.785375000000002</v>
      </c>
      <c r="AF62">
        <v>8.5776079999999997</v>
      </c>
      <c r="AG62">
        <v>37.886467000000003</v>
      </c>
      <c r="AH62">
        <v>90.438575999999998</v>
      </c>
      <c r="AI62">
        <v>0</v>
      </c>
      <c r="AJ62">
        <v>0</v>
      </c>
      <c r="AK62">
        <v>49.309939</v>
      </c>
      <c r="AL62">
        <v>52.789892000000002</v>
      </c>
      <c r="AM62">
        <v>0</v>
      </c>
      <c r="AN62">
        <v>0.832098</v>
      </c>
      <c r="AO62">
        <v>19.892627999999998</v>
      </c>
      <c r="AP62">
        <v>11.763038999999999</v>
      </c>
      <c r="AQ62">
        <v>0</v>
      </c>
      <c r="AR62">
        <v>14.939769999999999</v>
      </c>
      <c r="AS62">
        <v>15.603244</v>
      </c>
      <c r="AT62">
        <v>14.499000000000001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2481.268231999999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565.11196099999995</v>
      </c>
      <c r="L63">
        <v>498.796628</v>
      </c>
      <c r="M63">
        <v>88.927199999999999</v>
      </c>
      <c r="N63">
        <v>54.806220000000003</v>
      </c>
      <c r="O63">
        <v>119.53519300000001</v>
      </c>
      <c r="P63">
        <v>94.243499999999997</v>
      </c>
      <c r="Q63">
        <v>12.694260999999999</v>
      </c>
      <c r="R63">
        <v>35.235469999999999</v>
      </c>
      <c r="S63">
        <v>15.558877000000001</v>
      </c>
      <c r="T63">
        <v>0</v>
      </c>
      <c r="U63">
        <v>337.31923499999999</v>
      </c>
      <c r="V63">
        <v>14.948081999999999</v>
      </c>
      <c r="W63">
        <v>35.203572000000001</v>
      </c>
      <c r="X63">
        <v>140.69382200000001</v>
      </c>
      <c r="Y63">
        <v>0</v>
      </c>
      <c r="Z63">
        <v>6.3030049999999997</v>
      </c>
      <c r="AA63">
        <v>0</v>
      </c>
      <c r="AB63">
        <v>18.038689000000002</v>
      </c>
      <c r="AC63">
        <v>9.3545999999999996</v>
      </c>
      <c r="AD63">
        <v>8.9381500000000003</v>
      </c>
      <c r="AE63">
        <v>47.785375000000002</v>
      </c>
      <c r="AF63">
        <v>8.5776079999999997</v>
      </c>
      <c r="AG63">
        <v>37.886467000000003</v>
      </c>
      <c r="AH63">
        <v>90.438575999999998</v>
      </c>
      <c r="AI63">
        <v>0</v>
      </c>
      <c r="AJ63">
        <v>0</v>
      </c>
      <c r="AK63">
        <v>49.309939</v>
      </c>
      <c r="AL63">
        <v>52.789892000000002</v>
      </c>
      <c r="AM63">
        <v>0</v>
      </c>
      <c r="AN63">
        <v>0.832098</v>
      </c>
      <c r="AO63">
        <v>19.892627999999998</v>
      </c>
      <c r="AP63">
        <v>11.763038999999999</v>
      </c>
      <c r="AQ63">
        <v>0</v>
      </c>
      <c r="AR63">
        <v>17.074021999999999</v>
      </c>
      <c r="AS63">
        <v>15.603244</v>
      </c>
      <c r="AT63">
        <v>14.499000000000001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2496.460352999999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565.11196099999995</v>
      </c>
      <c r="L64">
        <v>498.796628</v>
      </c>
      <c r="M64">
        <v>88.927199999999999</v>
      </c>
      <c r="N64">
        <v>54.806220000000003</v>
      </c>
      <c r="O64">
        <v>119.53519300000001</v>
      </c>
      <c r="P64">
        <v>94.243499999999997</v>
      </c>
      <c r="Q64">
        <v>12.694260999999999</v>
      </c>
      <c r="R64">
        <v>35.235469999999999</v>
      </c>
      <c r="S64">
        <v>15.558877000000001</v>
      </c>
      <c r="T64">
        <v>0</v>
      </c>
      <c r="U64">
        <v>337.31923499999999</v>
      </c>
      <c r="V64">
        <v>14.948081999999999</v>
      </c>
      <c r="W64">
        <v>35.203572000000001</v>
      </c>
      <c r="X64">
        <v>142.58860300000001</v>
      </c>
      <c r="Y64">
        <v>0</v>
      </c>
      <c r="Z64">
        <v>6.3030049999999997</v>
      </c>
      <c r="AA64">
        <v>0</v>
      </c>
      <c r="AB64">
        <v>18.038689000000002</v>
      </c>
      <c r="AC64">
        <v>9.3545999999999996</v>
      </c>
      <c r="AD64">
        <v>8.9381500000000003</v>
      </c>
      <c r="AE64">
        <v>47.785375000000002</v>
      </c>
      <c r="AF64">
        <v>8.5776079999999997</v>
      </c>
      <c r="AG64">
        <v>37.886467000000003</v>
      </c>
      <c r="AH64">
        <v>90.438575999999998</v>
      </c>
      <c r="AI64">
        <v>0</v>
      </c>
      <c r="AJ64">
        <v>0</v>
      </c>
      <c r="AK64">
        <v>49.309939</v>
      </c>
      <c r="AL64">
        <v>52.789892000000002</v>
      </c>
      <c r="AM64">
        <v>0</v>
      </c>
      <c r="AN64">
        <v>0.832098</v>
      </c>
      <c r="AO64">
        <v>19.892627999999998</v>
      </c>
      <c r="AP64">
        <v>11.763038999999999</v>
      </c>
      <c r="AQ64">
        <v>0</v>
      </c>
      <c r="AR64">
        <v>17.074021999999999</v>
      </c>
      <c r="AS64">
        <v>15.603244</v>
      </c>
      <c r="AT64">
        <v>14.499000000000001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74.3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2498.355133999999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565.11196099999995</v>
      </c>
      <c r="L65">
        <v>498.796628</v>
      </c>
      <c r="M65">
        <v>88.927199999999999</v>
      </c>
      <c r="N65">
        <v>54.806220000000003</v>
      </c>
      <c r="O65">
        <v>119.53519300000001</v>
      </c>
      <c r="P65">
        <v>94.243499999999997</v>
      </c>
      <c r="Q65">
        <v>12.694260999999999</v>
      </c>
      <c r="R65">
        <v>35.235469999999999</v>
      </c>
      <c r="S65">
        <v>15.558877000000001</v>
      </c>
      <c r="T65">
        <v>0</v>
      </c>
      <c r="U65">
        <v>337.31923499999999</v>
      </c>
      <c r="V65">
        <v>20.037617999999998</v>
      </c>
      <c r="W65">
        <v>37.395626999999998</v>
      </c>
      <c r="X65">
        <v>142.58860300000001</v>
      </c>
      <c r="Y65">
        <v>0</v>
      </c>
      <c r="Z65">
        <v>6.3030049999999997</v>
      </c>
      <c r="AA65">
        <v>0</v>
      </c>
      <c r="AB65">
        <v>18.038689000000002</v>
      </c>
      <c r="AC65">
        <v>9.3545999999999996</v>
      </c>
      <c r="AD65">
        <v>8.9381500000000003</v>
      </c>
      <c r="AE65">
        <v>47.785375000000002</v>
      </c>
      <c r="AF65">
        <v>8.5776079999999997</v>
      </c>
      <c r="AG65">
        <v>37.886467000000003</v>
      </c>
      <c r="AH65">
        <v>90.438575999999998</v>
      </c>
      <c r="AI65">
        <v>0</v>
      </c>
      <c r="AJ65">
        <v>0</v>
      </c>
      <c r="AK65">
        <v>49.309939</v>
      </c>
      <c r="AL65">
        <v>52.789892000000002</v>
      </c>
      <c r="AM65">
        <v>0</v>
      </c>
      <c r="AN65">
        <v>0.832098</v>
      </c>
      <c r="AO65">
        <v>19.892627999999998</v>
      </c>
      <c r="AP65">
        <v>11.763038999999999</v>
      </c>
      <c r="AQ65">
        <v>0</v>
      </c>
      <c r="AR65">
        <v>17.074021999999999</v>
      </c>
      <c r="AS65">
        <v>14.302974000000001</v>
      </c>
      <c r="AT65">
        <v>14.499000000000001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2504.3364549999997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565.11196099999995</v>
      </c>
      <c r="L66">
        <v>498.796628</v>
      </c>
      <c r="M66">
        <v>88.927199999999999</v>
      </c>
      <c r="N66">
        <v>54.806220000000003</v>
      </c>
      <c r="O66">
        <v>119.53519300000001</v>
      </c>
      <c r="P66">
        <v>94.243499999999997</v>
      </c>
      <c r="Q66">
        <v>12.694260999999999</v>
      </c>
      <c r="R66">
        <v>35.235469999999999</v>
      </c>
      <c r="S66">
        <v>15.558877000000001</v>
      </c>
      <c r="T66">
        <v>0</v>
      </c>
      <c r="U66">
        <v>337.31923499999999</v>
      </c>
      <c r="V66">
        <v>20.037617999999998</v>
      </c>
      <c r="W66">
        <v>37.395626999999998</v>
      </c>
      <c r="X66">
        <v>142.58860300000001</v>
      </c>
      <c r="Y66">
        <v>0</v>
      </c>
      <c r="Z66">
        <v>6.3030049999999997</v>
      </c>
      <c r="AA66">
        <v>0</v>
      </c>
      <c r="AB66">
        <v>18.038689000000002</v>
      </c>
      <c r="AC66">
        <v>9.3545999999999996</v>
      </c>
      <c r="AD66">
        <v>8.9381500000000003</v>
      </c>
      <c r="AE66">
        <v>47.785375000000002</v>
      </c>
      <c r="AF66">
        <v>8.5776079999999997</v>
      </c>
      <c r="AG66">
        <v>37.886467000000003</v>
      </c>
      <c r="AH66">
        <v>90.438575999999998</v>
      </c>
      <c r="AI66">
        <v>0</v>
      </c>
      <c r="AJ66">
        <v>0</v>
      </c>
      <c r="AK66">
        <v>49.309939</v>
      </c>
      <c r="AL66">
        <v>52.789892000000002</v>
      </c>
      <c r="AM66">
        <v>0</v>
      </c>
      <c r="AN66">
        <v>0.832098</v>
      </c>
      <c r="AO66">
        <v>19.892627999999998</v>
      </c>
      <c r="AP66">
        <v>11.763038999999999</v>
      </c>
      <c r="AQ66">
        <v>0</v>
      </c>
      <c r="AR66">
        <v>17.074021999999999</v>
      </c>
      <c r="AS66">
        <v>14.302974000000001</v>
      </c>
      <c r="AT66">
        <v>14.499000000000001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74.3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2504.3364549999997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565.11196099999995</v>
      </c>
      <c r="L67">
        <v>498.796628</v>
      </c>
      <c r="M67">
        <v>88.927199999999999</v>
      </c>
      <c r="N67">
        <v>54.806220000000003</v>
      </c>
      <c r="O67">
        <v>119.53519300000001</v>
      </c>
      <c r="P67">
        <v>94.243499999999997</v>
      </c>
      <c r="Q67">
        <v>12.694260999999999</v>
      </c>
      <c r="R67">
        <v>35.235469999999999</v>
      </c>
      <c r="S67">
        <v>15.558877000000001</v>
      </c>
      <c r="T67">
        <v>0</v>
      </c>
      <c r="U67">
        <v>337.31923499999999</v>
      </c>
      <c r="V67">
        <v>20.037617999999998</v>
      </c>
      <c r="W67">
        <v>37.395626999999998</v>
      </c>
      <c r="X67">
        <v>142.58860300000001</v>
      </c>
      <c r="Y67">
        <v>0</v>
      </c>
      <c r="Z67">
        <v>6.3030049999999997</v>
      </c>
      <c r="AA67">
        <v>0</v>
      </c>
      <c r="AB67">
        <v>18.038689000000002</v>
      </c>
      <c r="AC67">
        <v>9.3545999999999996</v>
      </c>
      <c r="AD67">
        <v>8.9381500000000003</v>
      </c>
      <c r="AE67">
        <v>47.785375000000002</v>
      </c>
      <c r="AF67">
        <v>8.5776079999999997</v>
      </c>
      <c r="AG67">
        <v>37.886467000000003</v>
      </c>
      <c r="AH67">
        <v>90.438575999999998</v>
      </c>
      <c r="AI67">
        <v>0</v>
      </c>
      <c r="AJ67">
        <v>0</v>
      </c>
      <c r="AK67">
        <v>49.309939</v>
      </c>
      <c r="AL67">
        <v>49.420324999999998</v>
      </c>
      <c r="AM67">
        <v>0</v>
      </c>
      <c r="AN67">
        <v>0.832098</v>
      </c>
      <c r="AO67">
        <v>19.892627999999998</v>
      </c>
      <c r="AP67">
        <v>11.763038999999999</v>
      </c>
      <c r="AQ67">
        <v>0</v>
      </c>
      <c r="AR67">
        <v>16.006896000000001</v>
      </c>
      <c r="AS67">
        <v>14.302974000000001</v>
      </c>
      <c r="AT67">
        <v>14.499000000000001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74.3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2499.899762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565.11196099999995</v>
      </c>
      <c r="L68">
        <v>498.796628</v>
      </c>
      <c r="M68">
        <v>88.927199999999999</v>
      </c>
      <c r="N68">
        <v>54.806220000000003</v>
      </c>
      <c r="O68">
        <v>119.53519300000001</v>
      </c>
      <c r="P68">
        <v>94.243499999999997</v>
      </c>
      <c r="Q68">
        <v>12.694260999999999</v>
      </c>
      <c r="R68">
        <v>35.235469999999999</v>
      </c>
      <c r="S68">
        <v>15.558877000000001</v>
      </c>
      <c r="T68">
        <v>0</v>
      </c>
      <c r="U68">
        <v>337.31923499999999</v>
      </c>
      <c r="V68">
        <v>20.037617999999998</v>
      </c>
      <c r="W68">
        <v>37.395626999999998</v>
      </c>
      <c r="X68">
        <v>142.58860300000001</v>
      </c>
      <c r="Y68">
        <v>0</v>
      </c>
      <c r="Z68">
        <v>6.3030049999999997</v>
      </c>
      <c r="AA68">
        <v>0</v>
      </c>
      <c r="AB68">
        <v>18.038689000000002</v>
      </c>
      <c r="AC68">
        <v>9.3545999999999996</v>
      </c>
      <c r="AD68">
        <v>8.9381500000000003</v>
      </c>
      <c r="AE68">
        <v>47.785375000000002</v>
      </c>
      <c r="AF68">
        <v>8.5776079999999997</v>
      </c>
      <c r="AG68">
        <v>37.886467000000003</v>
      </c>
      <c r="AH68">
        <v>90.438575999999998</v>
      </c>
      <c r="AI68">
        <v>0</v>
      </c>
      <c r="AJ68">
        <v>0</v>
      </c>
      <c r="AK68">
        <v>49.309939</v>
      </c>
      <c r="AL68">
        <v>49.420324999999998</v>
      </c>
      <c r="AM68">
        <v>0</v>
      </c>
      <c r="AN68">
        <v>0.832098</v>
      </c>
      <c r="AO68">
        <v>19.892627999999998</v>
      </c>
      <c r="AP68">
        <v>11.763038999999999</v>
      </c>
      <c r="AQ68">
        <v>0</v>
      </c>
      <c r="AR68">
        <v>16.006896000000001</v>
      </c>
      <c r="AS68">
        <v>14.302974000000001</v>
      </c>
      <c r="AT68">
        <v>14.499000000000001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2499.899762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581.64845700000001</v>
      </c>
      <c r="L69">
        <v>498.796628</v>
      </c>
      <c r="M69">
        <v>88.927199999999999</v>
      </c>
      <c r="N69">
        <v>54.806220000000003</v>
      </c>
      <c r="O69">
        <v>119.53519300000001</v>
      </c>
      <c r="P69">
        <v>94.243499999999997</v>
      </c>
      <c r="Q69">
        <v>12.694260999999999</v>
      </c>
      <c r="R69">
        <v>35.235469999999999</v>
      </c>
      <c r="S69">
        <v>15.558877000000001</v>
      </c>
      <c r="T69">
        <v>0</v>
      </c>
      <c r="U69">
        <v>337.31923499999999</v>
      </c>
      <c r="V69">
        <v>20.037617999999998</v>
      </c>
      <c r="W69">
        <v>35.203572000000001</v>
      </c>
      <c r="X69">
        <v>142.58860300000001</v>
      </c>
      <c r="Y69">
        <v>0</v>
      </c>
      <c r="Z69">
        <v>6.3030049999999997</v>
      </c>
      <c r="AA69">
        <v>0</v>
      </c>
      <c r="AB69">
        <v>18.038689000000002</v>
      </c>
      <c r="AC69">
        <v>9.3545999999999996</v>
      </c>
      <c r="AD69">
        <v>8.9381500000000003</v>
      </c>
      <c r="AE69">
        <v>47.785375000000002</v>
      </c>
      <c r="AF69">
        <v>8.5776079999999997</v>
      </c>
      <c r="AG69">
        <v>37.886467000000003</v>
      </c>
      <c r="AH69">
        <v>90.438575999999998</v>
      </c>
      <c r="AI69">
        <v>0</v>
      </c>
      <c r="AJ69">
        <v>0</v>
      </c>
      <c r="AK69">
        <v>49.309939</v>
      </c>
      <c r="AL69">
        <v>44.927568000000001</v>
      </c>
      <c r="AM69">
        <v>0</v>
      </c>
      <c r="AN69">
        <v>0.832098</v>
      </c>
      <c r="AO69">
        <v>19.892627999999998</v>
      </c>
      <c r="AP69">
        <v>11.763038999999999</v>
      </c>
      <c r="AQ69">
        <v>0</v>
      </c>
      <c r="AR69">
        <v>12.805517</v>
      </c>
      <c r="AS69">
        <v>14.302974000000001</v>
      </c>
      <c r="AT69">
        <v>14.499000000000001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74.3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2506.5500670000001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581.64845700000001</v>
      </c>
      <c r="L70">
        <v>498.796628</v>
      </c>
      <c r="M70">
        <v>88.927199999999999</v>
      </c>
      <c r="N70">
        <v>54.806220000000003</v>
      </c>
      <c r="O70">
        <v>119.53519300000001</v>
      </c>
      <c r="P70">
        <v>94.243499999999997</v>
      </c>
      <c r="Q70">
        <v>12.694260999999999</v>
      </c>
      <c r="R70">
        <v>35.235469999999999</v>
      </c>
      <c r="S70">
        <v>15.558877000000001</v>
      </c>
      <c r="T70">
        <v>0</v>
      </c>
      <c r="U70">
        <v>337.31923499999999</v>
      </c>
      <c r="V70">
        <v>20.037617999999998</v>
      </c>
      <c r="W70">
        <v>35.203572000000001</v>
      </c>
      <c r="X70">
        <v>142.58860300000001</v>
      </c>
      <c r="Y70">
        <v>0</v>
      </c>
      <c r="Z70">
        <v>6.3030049999999997</v>
      </c>
      <c r="AA70">
        <v>0</v>
      </c>
      <c r="AB70">
        <v>18.038689000000002</v>
      </c>
      <c r="AC70">
        <v>9.3545999999999996</v>
      </c>
      <c r="AD70">
        <v>8.9381500000000003</v>
      </c>
      <c r="AE70">
        <v>47.785375000000002</v>
      </c>
      <c r="AF70">
        <v>8.5776079999999997</v>
      </c>
      <c r="AG70">
        <v>37.886467000000003</v>
      </c>
      <c r="AH70">
        <v>90.438575999999998</v>
      </c>
      <c r="AI70">
        <v>0</v>
      </c>
      <c r="AJ70">
        <v>0</v>
      </c>
      <c r="AK70">
        <v>49.309939</v>
      </c>
      <c r="AL70">
        <v>44.927568000000001</v>
      </c>
      <c r="AM70">
        <v>0</v>
      </c>
      <c r="AN70">
        <v>0.832098</v>
      </c>
      <c r="AO70">
        <v>19.892627999999998</v>
      </c>
      <c r="AP70">
        <v>11.763038999999999</v>
      </c>
      <c r="AQ70">
        <v>0</v>
      </c>
      <c r="AR70">
        <v>12.805517</v>
      </c>
      <c r="AS70">
        <v>14.302974000000001</v>
      </c>
      <c r="AT70">
        <v>14.499000000000001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74.3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2506.5500670000001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653.88969699999996</v>
      </c>
      <c r="L71">
        <v>531.05003999999997</v>
      </c>
      <c r="M71">
        <v>88.927199999999999</v>
      </c>
      <c r="N71">
        <v>54.806220000000003</v>
      </c>
      <c r="O71">
        <v>119.53519300000001</v>
      </c>
      <c r="P71">
        <v>94.243499999999997</v>
      </c>
      <c r="Q71">
        <v>15.668972999999999</v>
      </c>
      <c r="R71">
        <v>39.701270000000001</v>
      </c>
      <c r="S71">
        <v>19.138293000000001</v>
      </c>
      <c r="T71">
        <v>0</v>
      </c>
      <c r="U71">
        <v>337.31923499999999</v>
      </c>
      <c r="V71">
        <v>20.037617999999998</v>
      </c>
      <c r="W71">
        <v>35.203572000000001</v>
      </c>
      <c r="X71">
        <v>142.58860300000001</v>
      </c>
      <c r="Y71">
        <v>0</v>
      </c>
      <c r="Z71">
        <v>6.3030049999999997</v>
      </c>
      <c r="AA71">
        <v>0</v>
      </c>
      <c r="AB71">
        <v>18.038689000000002</v>
      </c>
      <c r="AC71">
        <v>9.3545999999999996</v>
      </c>
      <c r="AD71">
        <v>8.9381500000000003</v>
      </c>
      <c r="AE71">
        <v>47.785375000000002</v>
      </c>
      <c r="AF71">
        <v>8.5776079999999997</v>
      </c>
      <c r="AG71">
        <v>37.886467000000003</v>
      </c>
      <c r="AH71">
        <v>90.438575999999998</v>
      </c>
      <c r="AI71">
        <v>0</v>
      </c>
      <c r="AJ71">
        <v>0</v>
      </c>
      <c r="AK71">
        <v>49.309939</v>
      </c>
      <c r="AL71">
        <v>44.927568000000001</v>
      </c>
      <c r="AM71">
        <v>0</v>
      </c>
      <c r="AN71">
        <v>0.832098</v>
      </c>
      <c r="AO71">
        <v>19.892627999999998</v>
      </c>
      <c r="AP71">
        <v>11.763038999999999</v>
      </c>
      <c r="AQ71">
        <v>0</v>
      </c>
      <c r="AR71">
        <v>12.805517</v>
      </c>
      <c r="AS71">
        <v>14.302974000000001</v>
      </c>
      <c r="AT71">
        <v>14.499000000000001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2622.0646470000002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663.84150599999998</v>
      </c>
      <c r="L72">
        <v>531.05003999999997</v>
      </c>
      <c r="M72">
        <v>88.927199999999999</v>
      </c>
      <c r="N72">
        <v>54.806220000000003</v>
      </c>
      <c r="O72">
        <v>119.53519300000001</v>
      </c>
      <c r="P72">
        <v>94.243499999999997</v>
      </c>
      <c r="Q72">
        <v>15.668972999999999</v>
      </c>
      <c r="R72">
        <v>40.629097999999999</v>
      </c>
      <c r="S72">
        <v>19.138293000000001</v>
      </c>
      <c r="T72">
        <v>0</v>
      </c>
      <c r="U72">
        <v>337.31923499999999</v>
      </c>
      <c r="V72">
        <v>20.037617999999998</v>
      </c>
      <c r="W72">
        <v>35.203572000000001</v>
      </c>
      <c r="X72">
        <v>142.58860300000001</v>
      </c>
      <c r="Y72">
        <v>0</v>
      </c>
      <c r="Z72">
        <v>1.0632600000000001</v>
      </c>
      <c r="AA72">
        <v>0</v>
      </c>
      <c r="AB72">
        <v>18.038689000000002</v>
      </c>
      <c r="AC72">
        <v>9.3545999999999996</v>
      </c>
      <c r="AD72">
        <v>8.9381500000000003</v>
      </c>
      <c r="AE72">
        <v>47.785375000000002</v>
      </c>
      <c r="AF72">
        <v>8.5776079999999997</v>
      </c>
      <c r="AG72">
        <v>37.886467000000003</v>
      </c>
      <c r="AH72">
        <v>90.438575999999998</v>
      </c>
      <c r="AI72">
        <v>0</v>
      </c>
      <c r="AJ72">
        <v>0</v>
      </c>
      <c r="AK72">
        <v>49.309939</v>
      </c>
      <c r="AL72">
        <v>44.927568000000001</v>
      </c>
      <c r="AM72">
        <v>0</v>
      </c>
      <c r="AN72">
        <v>0.832098</v>
      </c>
      <c r="AO72">
        <v>19.892627999999998</v>
      </c>
      <c r="AP72">
        <v>11.763038999999999</v>
      </c>
      <c r="AQ72">
        <v>14.919471</v>
      </c>
      <c r="AR72">
        <v>12.805517</v>
      </c>
      <c r="AS72">
        <v>14.302974000000001</v>
      </c>
      <c r="AT72">
        <v>14.499000000000001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2642.6240099999995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663.84150599999998</v>
      </c>
      <c r="L73">
        <v>531.05003999999997</v>
      </c>
      <c r="M73">
        <v>88.927199999999999</v>
      </c>
      <c r="N73">
        <v>54.806220000000003</v>
      </c>
      <c r="O73">
        <v>119.53519300000001</v>
      </c>
      <c r="P73">
        <v>94.243499999999997</v>
      </c>
      <c r="Q73">
        <v>15.668972999999999</v>
      </c>
      <c r="R73">
        <v>40.629097999999999</v>
      </c>
      <c r="S73">
        <v>19.138293000000001</v>
      </c>
      <c r="T73">
        <v>0</v>
      </c>
      <c r="U73">
        <v>337.31923499999999</v>
      </c>
      <c r="V73">
        <v>20.037617999999998</v>
      </c>
      <c r="W73">
        <v>35.203572000000001</v>
      </c>
      <c r="X73">
        <v>142.58860300000001</v>
      </c>
      <c r="Y73">
        <v>0</v>
      </c>
      <c r="Z73">
        <v>1.0632600000000001</v>
      </c>
      <c r="AA73">
        <v>0</v>
      </c>
      <c r="AB73">
        <v>18.038689000000002</v>
      </c>
      <c r="AC73">
        <v>9.3545999999999996</v>
      </c>
      <c r="AD73">
        <v>8.9381500000000003</v>
      </c>
      <c r="AE73">
        <v>47.785375000000002</v>
      </c>
      <c r="AF73">
        <v>8.5776079999999997</v>
      </c>
      <c r="AG73">
        <v>37.886467000000003</v>
      </c>
      <c r="AH73">
        <v>90.438575999999998</v>
      </c>
      <c r="AI73">
        <v>0</v>
      </c>
      <c r="AJ73">
        <v>0</v>
      </c>
      <c r="AK73">
        <v>49.309939</v>
      </c>
      <c r="AL73">
        <v>44.927568000000001</v>
      </c>
      <c r="AM73">
        <v>0</v>
      </c>
      <c r="AN73">
        <v>0.832098</v>
      </c>
      <c r="AO73">
        <v>19.892627999999998</v>
      </c>
      <c r="AP73">
        <v>11.763038999999999</v>
      </c>
      <c r="AQ73">
        <v>30.082525</v>
      </c>
      <c r="AR73">
        <v>46.953561999999998</v>
      </c>
      <c r="AS73">
        <v>22.104595</v>
      </c>
      <c r="AT73">
        <v>14.499000000000001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2699.7367299999992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663.84150599999998</v>
      </c>
      <c r="L74">
        <v>531.05003999999997</v>
      </c>
      <c r="M74">
        <v>88.927199999999999</v>
      </c>
      <c r="N74">
        <v>54.806220000000003</v>
      </c>
      <c r="O74">
        <v>119.53519300000001</v>
      </c>
      <c r="P74">
        <v>94.243499999999997</v>
      </c>
      <c r="Q74">
        <v>15.668972999999999</v>
      </c>
      <c r="R74">
        <v>40.629097999999999</v>
      </c>
      <c r="S74">
        <v>19.138293000000001</v>
      </c>
      <c r="T74">
        <v>0</v>
      </c>
      <c r="U74">
        <v>337.31923499999999</v>
      </c>
      <c r="V74">
        <v>20.037617999999998</v>
      </c>
      <c r="W74">
        <v>35.203572000000001</v>
      </c>
      <c r="X74">
        <v>142.58860300000001</v>
      </c>
      <c r="Y74">
        <v>0</v>
      </c>
      <c r="Z74">
        <v>1.0632600000000001</v>
      </c>
      <c r="AA74">
        <v>13.515968000000001</v>
      </c>
      <c r="AB74">
        <v>18.038689000000002</v>
      </c>
      <c r="AC74">
        <v>9.3545999999999996</v>
      </c>
      <c r="AD74">
        <v>8.9381500000000003</v>
      </c>
      <c r="AE74">
        <v>47.785375000000002</v>
      </c>
      <c r="AF74">
        <v>8.5776079999999997</v>
      </c>
      <c r="AG74">
        <v>37.886467000000003</v>
      </c>
      <c r="AH74">
        <v>90.438575999999998</v>
      </c>
      <c r="AI74">
        <v>0</v>
      </c>
      <c r="AJ74">
        <v>0</v>
      </c>
      <c r="AK74">
        <v>49.309939</v>
      </c>
      <c r="AL74">
        <v>44.927568000000001</v>
      </c>
      <c r="AM74">
        <v>3.4788899999999998</v>
      </c>
      <c r="AN74">
        <v>0.832098</v>
      </c>
      <c r="AO74">
        <v>19.892627999999998</v>
      </c>
      <c r="AP74">
        <v>11.763038999999999</v>
      </c>
      <c r="AQ74">
        <v>43.844976000000003</v>
      </c>
      <c r="AR74">
        <v>46.953561999999998</v>
      </c>
      <c r="AS74">
        <v>22.104595</v>
      </c>
      <c r="AT74">
        <v>14.499000000000001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2730.4940389999992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663.84150599999998</v>
      </c>
      <c r="L75">
        <v>531.05003999999997</v>
      </c>
      <c r="M75">
        <v>88.927199999999999</v>
      </c>
      <c r="N75">
        <v>54.806220000000003</v>
      </c>
      <c r="O75">
        <v>119.53519300000001</v>
      </c>
      <c r="P75">
        <v>94.243499999999997</v>
      </c>
      <c r="Q75">
        <v>15.668972999999999</v>
      </c>
      <c r="R75">
        <v>40.629097999999999</v>
      </c>
      <c r="S75">
        <v>19.138293000000001</v>
      </c>
      <c r="T75">
        <v>0</v>
      </c>
      <c r="U75">
        <v>337.31923499999999</v>
      </c>
      <c r="V75">
        <v>20.037617999999998</v>
      </c>
      <c r="W75">
        <v>35.203572000000001</v>
      </c>
      <c r="X75">
        <v>142.58860300000001</v>
      </c>
      <c r="Y75">
        <v>0</v>
      </c>
      <c r="Z75">
        <v>1.0632600000000001</v>
      </c>
      <c r="AA75">
        <v>13.515968000000001</v>
      </c>
      <c r="AB75">
        <v>18.038689000000002</v>
      </c>
      <c r="AC75">
        <v>9.3545999999999996</v>
      </c>
      <c r="AD75">
        <v>8.9381500000000003</v>
      </c>
      <c r="AE75">
        <v>47.785375000000002</v>
      </c>
      <c r="AF75">
        <v>8.5776079999999997</v>
      </c>
      <c r="AG75">
        <v>37.886467000000003</v>
      </c>
      <c r="AH75">
        <v>90.438575999999998</v>
      </c>
      <c r="AI75">
        <v>0</v>
      </c>
      <c r="AJ75">
        <v>0</v>
      </c>
      <c r="AK75">
        <v>49.309939</v>
      </c>
      <c r="AL75">
        <v>44.927568000000001</v>
      </c>
      <c r="AM75">
        <v>5.0250630000000003</v>
      </c>
      <c r="AN75">
        <v>0.832098</v>
      </c>
      <c r="AO75">
        <v>19.892627999999998</v>
      </c>
      <c r="AP75">
        <v>11.763038999999999</v>
      </c>
      <c r="AQ75">
        <v>43.844976000000003</v>
      </c>
      <c r="AR75">
        <v>16.006896000000001</v>
      </c>
      <c r="AS75">
        <v>14.302974000000001</v>
      </c>
      <c r="AT75">
        <v>14.499000000000001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2693.2919249999995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663.84150599999998</v>
      </c>
      <c r="L76">
        <v>531.05003999999997</v>
      </c>
      <c r="M76">
        <v>88.927199999999999</v>
      </c>
      <c r="N76">
        <v>54.806220000000003</v>
      </c>
      <c r="O76">
        <v>119.53519300000001</v>
      </c>
      <c r="P76">
        <v>94.243499999999997</v>
      </c>
      <c r="Q76">
        <v>15.668972999999999</v>
      </c>
      <c r="R76">
        <v>40.629097999999999</v>
      </c>
      <c r="S76">
        <v>19.138293000000001</v>
      </c>
      <c r="T76">
        <v>0</v>
      </c>
      <c r="U76">
        <v>337.31923499999999</v>
      </c>
      <c r="V76">
        <v>20.037617999999998</v>
      </c>
      <c r="W76">
        <v>35.203572000000001</v>
      </c>
      <c r="X76">
        <v>142.58860300000001</v>
      </c>
      <c r="Y76">
        <v>0</v>
      </c>
      <c r="Z76">
        <v>1.0632600000000001</v>
      </c>
      <c r="AA76">
        <v>27.108297</v>
      </c>
      <c r="AB76">
        <v>18.038689000000002</v>
      </c>
      <c r="AC76">
        <v>9.3545999999999996</v>
      </c>
      <c r="AD76">
        <v>8.9381500000000003</v>
      </c>
      <c r="AE76">
        <v>47.785375000000002</v>
      </c>
      <c r="AF76">
        <v>8.5776079999999997</v>
      </c>
      <c r="AG76">
        <v>37.886467000000003</v>
      </c>
      <c r="AH76">
        <v>113.04822</v>
      </c>
      <c r="AI76">
        <v>0</v>
      </c>
      <c r="AJ76">
        <v>0</v>
      </c>
      <c r="AK76">
        <v>49.309939</v>
      </c>
      <c r="AL76">
        <v>44.927568000000001</v>
      </c>
      <c r="AM76">
        <v>10.050127</v>
      </c>
      <c r="AN76">
        <v>0.832098</v>
      </c>
      <c r="AO76">
        <v>19.892627999999998</v>
      </c>
      <c r="AP76">
        <v>11.763038999999999</v>
      </c>
      <c r="AQ76">
        <v>43.844976000000003</v>
      </c>
      <c r="AR76">
        <v>12.805517</v>
      </c>
      <c r="AS76">
        <v>14.302974000000001</v>
      </c>
      <c r="AT76">
        <v>14.499000000000001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74.3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2731.3175829999996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663.84150599999998</v>
      </c>
      <c r="L77">
        <v>531.05003999999997</v>
      </c>
      <c r="M77">
        <v>88.927199999999999</v>
      </c>
      <c r="N77">
        <v>54.806220000000003</v>
      </c>
      <c r="O77">
        <v>119.53519300000001</v>
      </c>
      <c r="P77">
        <v>94.243499999999997</v>
      </c>
      <c r="Q77">
        <v>15.668972999999999</v>
      </c>
      <c r="R77">
        <v>40.629097999999999</v>
      </c>
      <c r="S77">
        <v>19.138293000000001</v>
      </c>
      <c r="T77">
        <v>0</v>
      </c>
      <c r="U77">
        <v>337.31923499999999</v>
      </c>
      <c r="V77">
        <v>20.037617999999998</v>
      </c>
      <c r="W77">
        <v>35.203572000000001</v>
      </c>
      <c r="X77">
        <v>142.58860300000001</v>
      </c>
      <c r="Y77">
        <v>0</v>
      </c>
      <c r="Z77">
        <v>2.1265200000000002</v>
      </c>
      <c r="AA77">
        <v>39.707928000000003</v>
      </c>
      <c r="AB77">
        <v>23.192599999999999</v>
      </c>
      <c r="AC77">
        <v>9.3545999999999996</v>
      </c>
      <c r="AD77">
        <v>8.9381500000000003</v>
      </c>
      <c r="AE77">
        <v>47.785375000000002</v>
      </c>
      <c r="AF77">
        <v>8.5776079999999997</v>
      </c>
      <c r="AG77">
        <v>37.886467000000003</v>
      </c>
      <c r="AH77">
        <v>135.65786399999999</v>
      </c>
      <c r="AI77">
        <v>0</v>
      </c>
      <c r="AJ77">
        <v>0</v>
      </c>
      <c r="AK77">
        <v>49.309939</v>
      </c>
      <c r="AL77">
        <v>44.927568000000001</v>
      </c>
      <c r="AM77">
        <v>10.050127</v>
      </c>
      <c r="AN77">
        <v>0.832098</v>
      </c>
      <c r="AO77">
        <v>19.892627999999998</v>
      </c>
      <c r="AP77">
        <v>9.7818950000000005</v>
      </c>
      <c r="AQ77">
        <v>58.459968000000003</v>
      </c>
      <c r="AR77">
        <v>12.805517</v>
      </c>
      <c r="AS77">
        <v>14.302974000000001</v>
      </c>
      <c r="AT77">
        <v>14.499000000000001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74.3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2785.377876999999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663.84150599999998</v>
      </c>
      <c r="L78">
        <v>531.05003999999997</v>
      </c>
      <c r="M78">
        <v>88.927199999999999</v>
      </c>
      <c r="N78">
        <v>54.806220000000003</v>
      </c>
      <c r="O78">
        <v>119.53519300000001</v>
      </c>
      <c r="P78">
        <v>94.243499999999997</v>
      </c>
      <c r="Q78">
        <v>15.668972999999999</v>
      </c>
      <c r="R78">
        <v>40.629097999999999</v>
      </c>
      <c r="S78">
        <v>19.138293000000001</v>
      </c>
      <c r="T78">
        <v>0</v>
      </c>
      <c r="U78">
        <v>337.31923499999999</v>
      </c>
      <c r="V78">
        <v>20.037617999999998</v>
      </c>
      <c r="W78">
        <v>35.203572000000001</v>
      </c>
      <c r="X78">
        <v>142.58860300000001</v>
      </c>
      <c r="Y78">
        <v>0</v>
      </c>
      <c r="Z78">
        <v>3.1897799999999998</v>
      </c>
      <c r="AA78">
        <v>39.707928000000003</v>
      </c>
      <c r="AB78">
        <v>23.192599999999999</v>
      </c>
      <c r="AC78">
        <v>18.709199999999999</v>
      </c>
      <c r="AD78">
        <v>8.9381500000000003</v>
      </c>
      <c r="AE78">
        <v>47.785375000000002</v>
      </c>
      <c r="AF78">
        <v>17.155217</v>
      </c>
      <c r="AG78">
        <v>37.886467000000003</v>
      </c>
      <c r="AH78">
        <v>135.65786399999999</v>
      </c>
      <c r="AI78">
        <v>0</v>
      </c>
      <c r="AJ78">
        <v>0</v>
      </c>
      <c r="AK78">
        <v>49.309939</v>
      </c>
      <c r="AL78">
        <v>44.927568000000001</v>
      </c>
      <c r="AM78">
        <v>10.050127</v>
      </c>
      <c r="AN78">
        <v>0.832098</v>
      </c>
      <c r="AO78">
        <v>19.892627999999998</v>
      </c>
      <c r="AP78">
        <v>9.7818950000000005</v>
      </c>
      <c r="AQ78">
        <v>60.165050000000001</v>
      </c>
      <c r="AR78">
        <v>12.805517</v>
      </c>
      <c r="AS78">
        <v>14.302974000000001</v>
      </c>
      <c r="AT78">
        <v>14.499000000000001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2806.0784279999989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663.84150599999998</v>
      </c>
      <c r="L79">
        <v>535.88304000000005</v>
      </c>
      <c r="M79">
        <v>88.927199999999999</v>
      </c>
      <c r="N79">
        <v>54.806220000000003</v>
      </c>
      <c r="O79">
        <v>119.53519300000001</v>
      </c>
      <c r="P79">
        <v>98.004428000000004</v>
      </c>
      <c r="Q79">
        <v>19.317501</v>
      </c>
      <c r="R79">
        <v>40.629097999999999</v>
      </c>
      <c r="S79">
        <v>25.425578000000002</v>
      </c>
      <c r="T79">
        <v>0</v>
      </c>
      <c r="U79">
        <v>337.31923499999999</v>
      </c>
      <c r="V79">
        <v>20.037617999999998</v>
      </c>
      <c r="W79">
        <v>35.203572000000001</v>
      </c>
      <c r="X79">
        <v>142.58860300000001</v>
      </c>
      <c r="Y79">
        <v>0</v>
      </c>
      <c r="Z79">
        <v>19.004708999999998</v>
      </c>
      <c r="AA79">
        <v>40.740333999999997</v>
      </c>
      <c r="AB79">
        <v>38.190482000000003</v>
      </c>
      <c r="AC79">
        <v>28.092110000000002</v>
      </c>
      <c r="AD79">
        <v>26.431387000000001</v>
      </c>
      <c r="AE79">
        <v>47.785375000000002</v>
      </c>
      <c r="AF79">
        <v>25.732824999999998</v>
      </c>
      <c r="AG79">
        <v>37.886467000000003</v>
      </c>
      <c r="AH79">
        <v>135.65786399999999</v>
      </c>
      <c r="AI79">
        <v>0</v>
      </c>
      <c r="AJ79">
        <v>0</v>
      </c>
      <c r="AK79">
        <v>49.309939</v>
      </c>
      <c r="AL79">
        <v>83.116000999999997</v>
      </c>
      <c r="AM79">
        <v>15.276192999999999</v>
      </c>
      <c r="AN79">
        <v>0.832098</v>
      </c>
      <c r="AO79">
        <v>19.892627999999998</v>
      </c>
      <c r="AP79">
        <v>9.7818950000000005</v>
      </c>
      <c r="AQ79">
        <v>60.165050000000001</v>
      </c>
      <c r="AR79">
        <v>12.805517</v>
      </c>
      <c r="AS79">
        <v>14.302974000000001</v>
      </c>
      <c r="AT79">
        <v>14.499000000000001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74.3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2935.3216399999997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663.84150599999998</v>
      </c>
      <c r="L80">
        <v>535.88304000000005</v>
      </c>
      <c r="M80">
        <v>88.927199999999999</v>
      </c>
      <c r="N80">
        <v>54.806220000000003</v>
      </c>
      <c r="O80">
        <v>119.53519300000001</v>
      </c>
      <c r="P80">
        <v>99.318150000000003</v>
      </c>
      <c r="Q80">
        <v>19.317501</v>
      </c>
      <c r="R80">
        <v>40.629097999999999</v>
      </c>
      <c r="S80">
        <v>25.508671</v>
      </c>
      <c r="T80">
        <v>0</v>
      </c>
      <c r="U80">
        <v>337.31923499999999</v>
      </c>
      <c r="V80">
        <v>20.037617999999998</v>
      </c>
      <c r="W80">
        <v>35.203572000000001</v>
      </c>
      <c r="X80">
        <v>142.58860300000001</v>
      </c>
      <c r="Y80">
        <v>0</v>
      </c>
      <c r="Z80">
        <v>19.004708999999998</v>
      </c>
      <c r="AA80">
        <v>40.740333999999997</v>
      </c>
      <c r="AB80">
        <v>38.190482000000003</v>
      </c>
      <c r="AC80">
        <v>28.092110000000002</v>
      </c>
      <c r="AD80">
        <v>26.431387000000001</v>
      </c>
      <c r="AE80">
        <v>47.785375000000002</v>
      </c>
      <c r="AF80">
        <v>25.732824999999998</v>
      </c>
      <c r="AG80">
        <v>37.886467000000003</v>
      </c>
      <c r="AH80">
        <v>135.65786399999999</v>
      </c>
      <c r="AI80">
        <v>0</v>
      </c>
      <c r="AJ80">
        <v>0</v>
      </c>
      <c r="AK80">
        <v>49.309939</v>
      </c>
      <c r="AL80">
        <v>83.116000999999997</v>
      </c>
      <c r="AM80">
        <v>15.276192999999999</v>
      </c>
      <c r="AN80">
        <v>0.832098</v>
      </c>
      <c r="AO80">
        <v>19.892627999999998</v>
      </c>
      <c r="AP80">
        <v>9.7818950000000005</v>
      </c>
      <c r="AQ80">
        <v>60.165050000000001</v>
      </c>
      <c r="AR80">
        <v>14.939769999999999</v>
      </c>
      <c r="AS80">
        <v>14.302974000000001</v>
      </c>
      <c r="AT80">
        <v>14.499000000000001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69.599999999999994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2934.1527079999996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663.84150599999998</v>
      </c>
      <c r="L81">
        <v>535.88304000000005</v>
      </c>
      <c r="M81">
        <v>88.927199999999999</v>
      </c>
      <c r="N81">
        <v>54.806220000000003</v>
      </c>
      <c r="O81">
        <v>119.53519300000001</v>
      </c>
      <c r="P81">
        <v>99.318150000000003</v>
      </c>
      <c r="Q81">
        <v>19.317501</v>
      </c>
      <c r="R81">
        <v>40.629097999999999</v>
      </c>
      <c r="S81">
        <v>25.508671</v>
      </c>
      <c r="T81">
        <v>0</v>
      </c>
      <c r="U81">
        <v>337.31923499999999</v>
      </c>
      <c r="V81">
        <v>20.037617999999998</v>
      </c>
      <c r="W81">
        <v>35.203572000000001</v>
      </c>
      <c r="X81">
        <v>142.58860300000001</v>
      </c>
      <c r="Y81">
        <v>0</v>
      </c>
      <c r="Z81">
        <v>19.004708999999998</v>
      </c>
      <c r="AA81">
        <v>40.740333999999997</v>
      </c>
      <c r="AB81">
        <v>38.190482000000003</v>
      </c>
      <c r="AC81">
        <v>28.092110000000002</v>
      </c>
      <c r="AD81">
        <v>26.431387000000001</v>
      </c>
      <c r="AE81">
        <v>47.785375000000002</v>
      </c>
      <c r="AF81">
        <v>25.732824999999998</v>
      </c>
      <c r="AG81">
        <v>37.886467000000003</v>
      </c>
      <c r="AH81">
        <v>135.65786399999999</v>
      </c>
      <c r="AI81">
        <v>0</v>
      </c>
      <c r="AJ81">
        <v>0</v>
      </c>
      <c r="AK81">
        <v>49.309939</v>
      </c>
      <c r="AL81">
        <v>83.116000999999997</v>
      </c>
      <c r="AM81">
        <v>15.276192999999999</v>
      </c>
      <c r="AN81">
        <v>0.832098</v>
      </c>
      <c r="AO81">
        <v>19.892627999999998</v>
      </c>
      <c r="AP81">
        <v>9.7818950000000005</v>
      </c>
      <c r="AQ81">
        <v>60.165050000000001</v>
      </c>
      <c r="AR81">
        <v>12.805517</v>
      </c>
      <c r="AS81">
        <v>14.302974000000001</v>
      </c>
      <c r="AT81">
        <v>14.499000000000001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65.25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2927.6684549999995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663.84150599999998</v>
      </c>
      <c r="L82">
        <v>535.88304000000005</v>
      </c>
      <c r="M82">
        <v>88.927199999999999</v>
      </c>
      <c r="N82">
        <v>54.806220000000003</v>
      </c>
      <c r="O82">
        <v>119.53519300000001</v>
      </c>
      <c r="P82">
        <v>99.318150000000003</v>
      </c>
      <c r="Q82">
        <v>19.317501</v>
      </c>
      <c r="R82">
        <v>40.629097999999999</v>
      </c>
      <c r="S82">
        <v>25.508671</v>
      </c>
      <c r="T82">
        <v>0</v>
      </c>
      <c r="U82">
        <v>337.31923499999999</v>
      </c>
      <c r="V82">
        <v>20.037617999999998</v>
      </c>
      <c r="W82">
        <v>35.203572000000001</v>
      </c>
      <c r="X82">
        <v>142.58860300000001</v>
      </c>
      <c r="Y82">
        <v>0</v>
      </c>
      <c r="Z82">
        <v>19.004708999999998</v>
      </c>
      <c r="AA82">
        <v>40.740333999999997</v>
      </c>
      <c r="AB82">
        <v>38.190482000000003</v>
      </c>
      <c r="AC82">
        <v>28.092110000000002</v>
      </c>
      <c r="AD82">
        <v>26.431387000000001</v>
      </c>
      <c r="AE82">
        <v>47.785375000000002</v>
      </c>
      <c r="AF82">
        <v>25.732824999999998</v>
      </c>
      <c r="AG82">
        <v>37.886467000000003</v>
      </c>
      <c r="AH82">
        <v>135.65786399999999</v>
      </c>
      <c r="AI82">
        <v>0</v>
      </c>
      <c r="AJ82">
        <v>0</v>
      </c>
      <c r="AK82">
        <v>49.309939</v>
      </c>
      <c r="AL82">
        <v>83.116000999999997</v>
      </c>
      <c r="AM82">
        <v>15.276192999999999</v>
      </c>
      <c r="AN82">
        <v>0.832098</v>
      </c>
      <c r="AO82">
        <v>19.892627999999998</v>
      </c>
      <c r="AP82">
        <v>9.7818950000000005</v>
      </c>
      <c r="AQ82">
        <v>60.165050000000001</v>
      </c>
      <c r="AR82">
        <v>12.805517</v>
      </c>
      <c r="AS82">
        <v>14.302974000000001</v>
      </c>
      <c r="AT82">
        <v>14.499000000000001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60.8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2923.2184549999997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663.84150599999998</v>
      </c>
      <c r="L83">
        <v>535.88304000000005</v>
      </c>
      <c r="M83">
        <v>88.927199999999999</v>
      </c>
      <c r="N83">
        <v>54.806220000000003</v>
      </c>
      <c r="O83">
        <v>119.53519300000001</v>
      </c>
      <c r="P83">
        <v>99.318150000000003</v>
      </c>
      <c r="Q83">
        <v>19.317501</v>
      </c>
      <c r="R83">
        <v>40.629097999999999</v>
      </c>
      <c r="S83">
        <v>25.508671</v>
      </c>
      <c r="T83">
        <v>0</v>
      </c>
      <c r="U83">
        <v>337.31923499999999</v>
      </c>
      <c r="V83">
        <v>20.037617999999998</v>
      </c>
      <c r="W83">
        <v>35.203572000000001</v>
      </c>
      <c r="X83">
        <v>142.58860300000001</v>
      </c>
      <c r="Y83">
        <v>0</v>
      </c>
      <c r="Z83">
        <v>1.0632600000000001</v>
      </c>
      <c r="AA83">
        <v>40.740333999999997</v>
      </c>
      <c r="AB83">
        <v>38.190482000000003</v>
      </c>
      <c r="AC83">
        <v>28.092110000000002</v>
      </c>
      <c r="AD83">
        <v>26.431387000000001</v>
      </c>
      <c r="AE83">
        <v>47.785375000000002</v>
      </c>
      <c r="AF83">
        <v>25.732824999999998</v>
      </c>
      <c r="AG83">
        <v>37.886467000000003</v>
      </c>
      <c r="AH83">
        <v>135.65786399999999</v>
      </c>
      <c r="AI83">
        <v>0</v>
      </c>
      <c r="AJ83">
        <v>0</v>
      </c>
      <c r="AK83">
        <v>49.309939</v>
      </c>
      <c r="AL83">
        <v>83.116000999999997</v>
      </c>
      <c r="AM83">
        <v>15.276192999999999</v>
      </c>
      <c r="AN83">
        <v>0.832098</v>
      </c>
      <c r="AO83">
        <v>19.892627999999998</v>
      </c>
      <c r="AP83">
        <v>9.7818950000000005</v>
      </c>
      <c r="AQ83">
        <v>60.165050000000001</v>
      </c>
      <c r="AR83">
        <v>12.805517</v>
      </c>
      <c r="AS83">
        <v>14.302974000000001</v>
      </c>
      <c r="AT83">
        <v>14.499000000000001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54.52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2898.9970059999996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663.84150599999998</v>
      </c>
      <c r="L84">
        <v>535.88304000000005</v>
      </c>
      <c r="M84">
        <v>88.927199999999999</v>
      </c>
      <c r="N84">
        <v>54.806220000000003</v>
      </c>
      <c r="O84">
        <v>119.53519300000001</v>
      </c>
      <c r="P84">
        <v>99.318150000000003</v>
      </c>
      <c r="Q84">
        <v>19.317501</v>
      </c>
      <c r="R84">
        <v>40.629097999999999</v>
      </c>
      <c r="S84">
        <v>25.508671</v>
      </c>
      <c r="T84">
        <v>0</v>
      </c>
      <c r="U84">
        <v>337.31923499999999</v>
      </c>
      <c r="V84">
        <v>20.037617999999998</v>
      </c>
      <c r="W84">
        <v>35.203572000000001</v>
      </c>
      <c r="X84">
        <v>142.58860300000001</v>
      </c>
      <c r="Y84">
        <v>0</v>
      </c>
      <c r="Z84">
        <v>1.0632600000000001</v>
      </c>
      <c r="AA84">
        <v>40.740333999999997</v>
      </c>
      <c r="AB84">
        <v>38.190482000000003</v>
      </c>
      <c r="AC84">
        <v>28.092110000000002</v>
      </c>
      <c r="AD84">
        <v>26.431387000000001</v>
      </c>
      <c r="AE84">
        <v>47.785375000000002</v>
      </c>
      <c r="AF84">
        <v>25.732824999999998</v>
      </c>
      <c r="AG84">
        <v>37.886467000000003</v>
      </c>
      <c r="AH84">
        <v>135.65786399999999</v>
      </c>
      <c r="AI84">
        <v>0</v>
      </c>
      <c r="AJ84">
        <v>0</v>
      </c>
      <c r="AK84">
        <v>49.309939</v>
      </c>
      <c r="AL84">
        <v>83.116000999999997</v>
      </c>
      <c r="AM84">
        <v>15.276192999999999</v>
      </c>
      <c r="AN84">
        <v>0.832098</v>
      </c>
      <c r="AO84">
        <v>19.892627999999998</v>
      </c>
      <c r="AP84">
        <v>9.7818950000000005</v>
      </c>
      <c r="AQ84">
        <v>60.165050000000001</v>
      </c>
      <c r="AR84">
        <v>12.805517</v>
      </c>
      <c r="AS84">
        <v>14.302974000000001</v>
      </c>
      <c r="AT84">
        <v>14.499000000000001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49.97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2894.4470059999994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663.84150599999998</v>
      </c>
      <c r="L85">
        <v>535.88304000000005</v>
      </c>
      <c r="M85">
        <v>88.927199999999999</v>
      </c>
      <c r="N85">
        <v>54.806220000000003</v>
      </c>
      <c r="O85">
        <v>119.53519300000001</v>
      </c>
      <c r="P85">
        <v>99.318150000000003</v>
      </c>
      <c r="Q85">
        <v>19.317501</v>
      </c>
      <c r="R85">
        <v>40.629097999999999</v>
      </c>
      <c r="S85">
        <v>25.508671</v>
      </c>
      <c r="T85">
        <v>0</v>
      </c>
      <c r="U85">
        <v>337.31923499999999</v>
      </c>
      <c r="V85">
        <v>20.037617999999998</v>
      </c>
      <c r="W85">
        <v>34.030119999999997</v>
      </c>
      <c r="X85">
        <v>142.58860300000001</v>
      </c>
      <c r="Y85">
        <v>0</v>
      </c>
      <c r="Z85">
        <v>1.0632600000000001</v>
      </c>
      <c r="AA85">
        <v>40.740333999999997</v>
      </c>
      <c r="AB85">
        <v>38.190482000000003</v>
      </c>
      <c r="AC85">
        <v>28.092110000000002</v>
      </c>
      <c r="AD85">
        <v>26.431387000000001</v>
      </c>
      <c r="AE85">
        <v>47.785375000000002</v>
      </c>
      <c r="AF85">
        <v>25.732824999999998</v>
      </c>
      <c r="AG85">
        <v>37.886467000000003</v>
      </c>
      <c r="AH85">
        <v>135.65786399999999</v>
      </c>
      <c r="AI85">
        <v>0</v>
      </c>
      <c r="AJ85">
        <v>0</v>
      </c>
      <c r="AK85">
        <v>49.309939</v>
      </c>
      <c r="AL85">
        <v>51.666702999999998</v>
      </c>
      <c r="AM85">
        <v>15.276192999999999</v>
      </c>
      <c r="AN85">
        <v>0.832098</v>
      </c>
      <c r="AO85">
        <v>19.892627999999998</v>
      </c>
      <c r="AP85">
        <v>10.524824000000001</v>
      </c>
      <c r="AQ85">
        <v>60.165050000000001</v>
      </c>
      <c r="AR85">
        <v>27.745286</v>
      </c>
      <c r="AS85">
        <v>14.302974000000001</v>
      </c>
      <c r="AT85">
        <v>14.499000000000001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47.36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2874.8969539999998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663.84150599999998</v>
      </c>
      <c r="L86">
        <v>535.88304000000005</v>
      </c>
      <c r="M86">
        <v>88.927199999999999</v>
      </c>
      <c r="N86">
        <v>54.806220000000003</v>
      </c>
      <c r="O86">
        <v>119.53519300000001</v>
      </c>
      <c r="P86">
        <v>99.318150000000003</v>
      </c>
      <c r="Q86">
        <v>19.317501</v>
      </c>
      <c r="R86">
        <v>40.629097999999999</v>
      </c>
      <c r="S86">
        <v>25.508671</v>
      </c>
      <c r="T86">
        <v>0</v>
      </c>
      <c r="U86">
        <v>337.31923499999999</v>
      </c>
      <c r="V86">
        <v>20.037617999999998</v>
      </c>
      <c r="W86">
        <v>34.030119999999997</v>
      </c>
      <c r="X86">
        <v>142.58860300000001</v>
      </c>
      <c r="Y86">
        <v>0</v>
      </c>
      <c r="Z86">
        <v>1.0632600000000001</v>
      </c>
      <c r="AA86">
        <v>27.108297</v>
      </c>
      <c r="AB86">
        <v>38.190482000000003</v>
      </c>
      <c r="AC86">
        <v>18.709199999999999</v>
      </c>
      <c r="AD86">
        <v>26.431387000000001</v>
      </c>
      <c r="AE86">
        <v>47.785375000000002</v>
      </c>
      <c r="AF86">
        <v>17.155217</v>
      </c>
      <c r="AG86">
        <v>37.886467000000003</v>
      </c>
      <c r="AH86">
        <v>113.04822</v>
      </c>
      <c r="AI86">
        <v>0</v>
      </c>
      <c r="AJ86">
        <v>0</v>
      </c>
      <c r="AK86">
        <v>49.309939</v>
      </c>
      <c r="AL86">
        <v>51.666702999999998</v>
      </c>
      <c r="AM86">
        <v>10.204744</v>
      </c>
      <c r="AN86">
        <v>0.832098</v>
      </c>
      <c r="AO86">
        <v>19.892627999999998</v>
      </c>
      <c r="AP86">
        <v>10.524824000000001</v>
      </c>
      <c r="AQ86">
        <v>58.459968000000003</v>
      </c>
      <c r="AR86">
        <v>27.745286</v>
      </c>
      <c r="AS86">
        <v>14.302974000000001</v>
      </c>
      <c r="AT86">
        <v>14.499000000000001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43.69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2810.2482239999999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663.84150599999998</v>
      </c>
      <c r="L87">
        <v>535.88304000000005</v>
      </c>
      <c r="M87">
        <v>88.927199999999999</v>
      </c>
      <c r="N87">
        <v>54.806220000000003</v>
      </c>
      <c r="O87">
        <v>119.53519300000001</v>
      </c>
      <c r="P87">
        <v>99.318150000000003</v>
      </c>
      <c r="Q87">
        <v>19.317501</v>
      </c>
      <c r="R87">
        <v>40.629097999999999</v>
      </c>
      <c r="S87">
        <v>25.508671</v>
      </c>
      <c r="T87">
        <v>0</v>
      </c>
      <c r="U87">
        <v>337.31923499999999</v>
      </c>
      <c r="V87">
        <v>20.037617999999998</v>
      </c>
      <c r="W87">
        <v>34.030119999999997</v>
      </c>
      <c r="X87">
        <v>142.58860300000001</v>
      </c>
      <c r="Y87">
        <v>0</v>
      </c>
      <c r="Z87">
        <v>1.0632600000000001</v>
      </c>
      <c r="AA87">
        <v>27.108297</v>
      </c>
      <c r="AB87">
        <v>38.190482000000003</v>
      </c>
      <c r="AC87">
        <v>18.709199999999999</v>
      </c>
      <c r="AD87">
        <v>26.431387000000001</v>
      </c>
      <c r="AE87">
        <v>47.785375000000002</v>
      </c>
      <c r="AF87">
        <v>17.155217</v>
      </c>
      <c r="AG87">
        <v>37.886467000000003</v>
      </c>
      <c r="AH87">
        <v>113.04822</v>
      </c>
      <c r="AI87">
        <v>0</v>
      </c>
      <c r="AJ87">
        <v>0</v>
      </c>
      <c r="AK87">
        <v>49.309939</v>
      </c>
      <c r="AL87">
        <v>44.927568000000001</v>
      </c>
      <c r="AM87">
        <v>10.204744</v>
      </c>
      <c r="AN87">
        <v>0.832098</v>
      </c>
      <c r="AO87">
        <v>19.892627999999998</v>
      </c>
      <c r="AP87">
        <v>10.524824000000001</v>
      </c>
      <c r="AQ87">
        <v>58.459968000000003</v>
      </c>
      <c r="AR87">
        <v>22.409654</v>
      </c>
      <c r="AS87">
        <v>14.302974000000001</v>
      </c>
      <c r="AT87">
        <v>14.499000000000001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42.05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2796.5334570000005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663.84150599999998</v>
      </c>
      <c r="L88">
        <v>535.88304000000005</v>
      </c>
      <c r="M88">
        <v>88.927199999999999</v>
      </c>
      <c r="N88">
        <v>54.806220000000003</v>
      </c>
      <c r="O88">
        <v>119.53519300000001</v>
      </c>
      <c r="P88">
        <v>99.318150000000003</v>
      </c>
      <c r="Q88">
        <v>19.317501</v>
      </c>
      <c r="R88">
        <v>40.629097999999999</v>
      </c>
      <c r="S88">
        <v>25.508671</v>
      </c>
      <c r="T88">
        <v>0</v>
      </c>
      <c r="U88">
        <v>337.31923499999999</v>
      </c>
      <c r="V88">
        <v>20.037617999999998</v>
      </c>
      <c r="W88">
        <v>34.030119999999997</v>
      </c>
      <c r="X88">
        <v>142.58860300000001</v>
      </c>
      <c r="Y88">
        <v>0</v>
      </c>
      <c r="Z88">
        <v>1.0632600000000001</v>
      </c>
      <c r="AA88">
        <v>27.108297</v>
      </c>
      <c r="AB88">
        <v>38.190482000000003</v>
      </c>
      <c r="AC88">
        <v>18.709199999999999</v>
      </c>
      <c r="AD88">
        <v>26.431387000000001</v>
      </c>
      <c r="AE88">
        <v>47.785375000000002</v>
      </c>
      <c r="AF88">
        <v>17.155217</v>
      </c>
      <c r="AG88">
        <v>37.886467000000003</v>
      </c>
      <c r="AH88">
        <v>113.04822</v>
      </c>
      <c r="AI88">
        <v>0</v>
      </c>
      <c r="AJ88">
        <v>0</v>
      </c>
      <c r="AK88">
        <v>49.309939</v>
      </c>
      <c r="AL88">
        <v>44.927568000000001</v>
      </c>
      <c r="AM88">
        <v>10.204744</v>
      </c>
      <c r="AN88">
        <v>0.832098</v>
      </c>
      <c r="AO88">
        <v>19.892627999999998</v>
      </c>
      <c r="AP88">
        <v>10.524824000000001</v>
      </c>
      <c r="AQ88">
        <v>58.459968000000003</v>
      </c>
      <c r="AR88">
        <v>22.409654</v>
      </c>
      <c r="AS88">
        <v>14.302974000000001</v>
      </c>
      <c r="AT88">
        <v>14.499000000000001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40.11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2794.5934570000004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663.84150599999998</v>
      </c>
      <c r="L89">
        <v>531.05003999999997</v>
      </c>
      <c r="M89">
        <v>88.927199999999999</v>
      </c>
      <c r="N89">
        <v>54.806220000000003</v>
      </c>
      <c r="O89">
        <v>119.53519300000001</v>
      </c>
      <c r="P89">
        <v>99.318150000000003</v>
      </c>
      <c r="Q89">
        <v>14.702373</v>
      </c>
      <c r="R89">
        <v>40.629097999999999</v>
      </c>
      <c r="S89">
        <v>19.138293000000001</v>
      </c>
      <c r="T89">
        <v>0</v>
      </c>
      <c r="U89">
        <v>337.31923499999999</v>
      </c>
      <c r="V89">
        <v>20.037617999999998</v>
      </c>
      <c r="W89">
        <v>31.096488999999998</v>
      </c>
      <c r="X89">
        <v>142.58860300000001</v>
      </c>
      <c r="Y89">
        <v>0</v>
      </c>
      <c r="Z89">
        <v>1.0632600000000001</v>
      </c>
      <c r="AA89">
        <v>27.108297</v>
      </c>
      <c r="AB89">
        <v>38.190482000000003</v>
      </c>
      <c r="AC89">
        <v>18.709199999999999</v>
      </c>
      <c r="AD89">
        <v>26.431387000000001</v>
      </c>
      <c r="AE89">
        <v>47.785375000000002</v>
      </c>
      <c r="AF89">
        <v>17.155217</v>
      </c>
      <c r="AG89">
        <v>37.886467000000003</v>
      </c>
      <c r="AH89">
        <v>113.04822</v>
      </c>
      <c r="AI89">
        <v>0</v>
      </c>
      <c r="AJ89">
        <v>0</v>
      </c>
      <c r="AK89">
        <v>49.309939</v>
      </c>
      <c r="AL89">
        <v>44.927568000000001</v>
      </c>
      <c r="AM89">
        <v>10.204744</v>
      </c>
      <c r="AN89">
        <v>0.832098</v>
      </c>
      <c r="AO89">
        <v>19.892627999999998</v>
      </c>
      <c r="AP89">
        <v>10.524824000000001</v>
      </c>
      <c r="AQ89">
        <v>58.459968000000003</v>
      </c>
      <c r="AR89">
        <v>14.939769999999999</v>
      </c>
      <c r="AS89">
        <v>14.302974000000001</v>
      </c>
      <c r="AT89">
        <v>14.499000000000001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39.24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2767.501436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663.84150599999998</v>
      </c>
      <c r="L90">
        <v>531.05003999999997</v>
      </c>
      <c r="M90">
        <v>88.927199999999999</v>
      </c>
      <c r="N90">
        <v>54.806220000000003</v>
      </c>
      <c r="O90">
        <v>119.53519300000001</v>
      </c>
      <c r="P90">
        <v>99.318150000000003</v>
      </c>
      <c r="Q90">
        <v>14.702373</v>
      </c>
      <c r="R90">
        <v>40.629097999999999</v>
      </c>
      <c r="S90">
        <v>19.138293000000001</v>
      </c>
      <c r="T90">
        <v>0</v>
      </c>
      <c r="U90">
        <v>337.31923499999999</v>
      </c>
      <c r="V90">
        <v>20.037617999999998</v>
      </c>
      <c r="W90">
        <v>31.096488999999998</v>
      </c>
      <c r="X90">
        <v>142.58860300000001</v>
      </c>
      <c r="Y90">
        <v>0</v>
      </c>
      <c r="Z90">
        <v>1.0632600000000001</v>
      </c>
      <c r="AA90">
        <v>40.740333999999997</v>
      </c>
      <c r="AB90">
        <v>38.190482000000003</v>
      </c>
      <c r="AC90">
        <v>28.092110000000002</v>
      </c>
      <c r="AD90">
        <v>26.431387000000001</v>
      </c>
      <c r="AE90">
        <v>47.785375000000002</v>
      </c>
      <c r="AF90">
        <v>25.732824999999998</v>
      </c>
      <c r="AG90">
        <v>37.886467000000003</v>
      </c>
      <c r="AH90">
        <v>135.65786399999999</v>
      </c>
      <c r="AI90">
        <v>0</v>
      </c>
      <c r="AJ90">
        <v>0</v>
      </c>
      <c r="AK90">
        <v>49.309939</v>
      </c>
      <c r="AL90">
        <v>44.927568000000001</v>
      </c>
      <c r="AM90">
        <v>10.204744</v>
      </c>
      <c r="AN90">
        <v>0.832098</v>
      </c>
      <c r="AO90">
        <v>19.892627999999998</v>
      </c>
      <c r="AP90">
        <v>10.524824000000001</v>
      </c>
      <c r="AQ90">
        <v>60.165050000000001</v>
      </c>
      <c r="AR90">
        <v>14.939769999999999</v>
      </c>
      <c r="AS90">
        <v>14.302974000000001</v>
      </c>
      <c r="AT90">
        <v>14.499000000000001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37.31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2821.478717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663.84150599999998</v>
      </c>
      <c r="L91">
        <v>531.05003999999997</v>
      </c>
      <c r="M91">
        <v>88.927199999999999</v>
      </c>
      <c r="N91">
        <v>54.806220000000003</v>
      </c>
      <c r="O91">
        <v>119.53519300000001</v>
      </c>
      <c r="P91">
        <v>99.318150000000003</v>
      </c>
      <c r="Q91">
        <v>9.9347150000000006</v>
      </c>
      <c r="R91">
        <v>40.629097999999999</v>
      </c>
      <c r="S91">
        <v>19.138293000000001</v>
      </c>
      <c r="T91">
        <v>0</v>
      </c>
      <c r="U91">
        <v>337.31923499999999</v>
      </c>
      <c r="V91">
        <v>20.037617999999998</v>
      </c>
      <c r="W91">
        <v>30.509761999999998</v>
      </c>
      <c r="X91">
        <v>142.58860300000001</v>
      </c>
      <c r="Y91">
        <v>0</v>
      </c>
      <c r="Z91">
        <v>19.004708999999998</v>
      </c>
      <c r="AA91">
        <v>40.740333999999997</v>
      </c>
      <c r="AB91">
        <v>38.190482000000003</v>
      </c>
      <c r="AC91">
        <v>28.092110000000002</v>
      </c>
      <c r="AD91">
        <v>26.431387000000001</v>
      </c>
      <c r="AE91">
        <v>47.785375000000002</v>
      </c>
      <c r="AF91">
        <v>25.732824999999998</v>
      </c>
      <c r="AG91">
        <v>37.886467000000003</v>
      </c>
      <c r="AH91">
        <v>135.65786399999999</v>
      </c>
      <c r="AI91">
        <v>0</v>
      </c>
      <c r="AJ91">
        <v>0</v>
      </c>
      <c r="AK91">
        <v>49.309939</v>
      </c>
      <c r="AL91">
        <v>44.927568000000001</v>
      </c>
      <c r="AM91">
        <v>10.204744</v>
      </c>
      <c r="AN91">
        <v>0.832098</v>
      </c>
      <c r="AO91">
        <v>19.892627999999998</v>
      </c>
      <c r="AP91">
        <v>10.524824000000001</v>
      </c>
      <c r="AQ91">
        <v>60.165050000000001</v>
      </c>
      <c r="AR91">
        <v>14.939769999999999</v>
      </c>
      <c r="AS91">
        <v>14.302974000000001</v>
      </c>
      <c r="AT91">
        <v>14.499000000000001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36.54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2833.2957809999998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663.84150599999998</v>
      </c>
      <c r="L92">
        <v>531.05003999999997</v>
      </c>
      <c r="M92">
        <v>88.927199999999999</v>
      </c>
      <c r="N92">
        <v>54.806220000000003</v>
      </c>
      <c r="O92">
        <v>119.53519300000001</v>
      </c>
      <c r="P92">
        <v>99.318150000000003</v>
      </c>
      <c r="Q92">
        <v>9.9347150000000006</v>
      </c>
      <c r="R92">
        <v>40.629097999999999</v>
      </c>
      <c r="S92">
        <v>19.138293000000001</v>
      </c>
      <c r="T92">
        <v>0</v>
      </c>
      <c r="U92">
        <v>337.31923499999999</v>
      </c>
      <c r="V92">
        <v>20.037617999999998</v>
      </c>
      <c r="W92">
        <v>30.509761999999998</v>
      </c>
      <c r="X92">
        <v>142.58860300000001</v>
      </c>
      <c r="Y92">
        <v>0</v>
      </c>
      <c r="Z92">
        <v>19.004708999999998</v>
      </c>
      <c r="AA92">
        <v>40.740333999999997</v>
      </c>
      <c r="AB92">
        <v>38.190482000000003</v>
      </c>
      <c r="AC92">
        <v>28.092110000000002</v>
      </c>
      <c r="AD92">
        <v>26.431387000000001</v>
      </c>
      <c r="AE92">
        <v>47.785375000000002</v>
      </c>
      <c r="AF92">
        <v>25.732824999999998</v>
      </c>
      <c r="AG92">
        <v>37.886467000000003</v>
      </c>
      <c r="AH92">
        <v>135.65786399999999</v>
      </c>
      <c r="AI92">
        <v>0</v>
      </c>
      <c r="AJ92">
        <v>0</v>
      </c>
      <c r="AK92">
        <v>49.309939</v>
      </c>
      <c r="AL92">
        <v>44.927568000000001</v>
      </c>
      <c r="AM92">
        <v>10.204744</v>
      </c>
      <c r="AN92">
        <v>0.832098</v>
      </c>
      <c r="AO92">
        <v>19.892627999999998</v>
      </c>
      <c r="AP92">
        <v>10.524824000000001</v>
      </c>
      <c r="AQ92">
        <v>60.165050000000001</v>
      </c>
      <c r="AR92">
        <v>14.939769999999999</v>
      </c>
      <c r="AS92">
        <v>14.302974000000001</v>
      </c>
      <c r="AT92">
        <v>14.499000000000001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37.5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2834.2557809999998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663.84150599999998</v>
      </c>
      <c r="L93">
        <v>531.05003999999997</v>
      </c>
      <c r="M93">
        <v>88.927199999999999</v>
      </c>
      <c r="N93">
        <v>54.806220000000003</v>
      </c>
      <c r="O93">
        <v>119.53519300000001</v>
      </c>
      <c r="P93">
        <v>99.318150000000003</v>
      </c>
      <c r="Q93">
        <v>8.84816</v>
      </c>
      <c r="R93">
        <v>40.629097999999999</v>
      </c>
      <c r="S93">
        <v>15.558877000000001</v>
      </c>
      <c r="T93">
        <v>0</v>
      </c>
      <c r="U93">
        <v>337.31923499999999</v>
      </c>
      <c r="V93">
        <v>20.037617999999998</v>
      </c>
      <c r="W93">
        <v>30.509761999999998</v>
      </c>
      <c r="X93">
        <v>142.58860300000001</v>
      </c>
      <c r="Y93">
        <v>0</v>
      </c>
      <c r="Z93">
        <v>19.004708999999998</v>
      </c>
      <c r="AA93">
        <v>40.740333999999997</v>
      </c>
      <c r="AB93">
        <v>38.190482000000003</v>
      </c>
      <c r="AC93">
        <v>0</v>
      </c>
      <c r="AD93">
        <v>26.431387000000001</v>
      </c>
      <c r="AE93">
        <v>47.785375000000002</v>
      </c>
      <c r="AF93">
        <v>25.732824999999998</v>
      </c>
      <c r="AG93">
        <v>37.886467000000003</v>
      </c>
      <c r="AH93">
        <v>135.65786399999999</v>
      </c>
      <c r="AI93">
        <v>0</v>
      </c>
      <c r="AJ93">
        <v>0</v>
      </c>
      <c r="AK93">
        <v>49.309939</v>
      </c>
      <c r="AL93">
        <v>44.927568000000001</v>
      </c>
      <c r="AM93">
        <v>10.204744</v>
      </c>
      <c r="AN93">
        <v>0.832098</v>
      </c>
      <c r="AO93">
        <v>19.892627999999998</v>
      </c>
      <c r="AP93">
        <v>10.524824000000001</v>
      </c>
      <c r="AQ93">
        <v>60.165050000000001</v>
      </c>
      <c r="AR93">
        <v>14.939769999999999</v>
      </c>
      <c r="AS93">
        <v>10.402163</v>
      </c>
      <c r="AT93">
        <v>14.499000000000001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34.6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2794.6968889999998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663.84150599999998</v>
      </c>
      <c r="L94">
        <v>531.05003999999997</v>
      </c>
      <c r="M94">
        <v>88.927199999999999</v>
      </c>
      <c r="N94">
        <v>54.806220000000003</v>
      </c>
      <c r="O94">
        <v>119.53519300000001</v>
      </c>
      <c r="P94">
        <v>99.318150000000003</v>
      </c>
      <c r="Q94">
        <v>8.84816</v>
      </c>
      <c r="R94">
        <v>40.629097999999999</v>
      </c>
      <c r="S94">
        <v>15.558877000000001</v>
      </c>
      <c r="T94">
        <v>0</v>
      </c>
      <c r="U94">
        <v>337.31923499999999</v>
      </c>
      <c r="V94">
        <v>20.037617999999998</v>
      </c>
      <c r="W94">
        <v>30.509761999999998</v>
      </c>
      <c r="X94">
        <v>142.58860300000001</v>
      </c>
      <c r="Y94">
        <v>0</v>
      </c>
      <c r="Z94">
        <v>19.004708999999998</v>
      </c>
      <c r="AA94">
        <v>40.740333999999997</v>
      </c>
      <c r="AB94">
        <v>38.190482000000003</v>
      </c>
      <c r="AC94">
        <v>0</v>
      </c>
      <c r="AD94">
        <v>26.431387000000001</v>
      </c>
      <c r="AE94">
        <v>47.785375000000002</v>
      </c>
      <c r="AF94">
        <v>25.732824999999998</v>
      </c>
      <c r="AG94">
        <v>37.886467000000003</v>
      </c>
      <c r="AH94">
        <v>135.65786399999999</v>
      </c>
      <c r="AI94">
        <v>0</v>
      </c>
      <c r="AJ94">
        <v>0</v>
      </c>
      <c r="AK94">
        <v>49.309939</v>
      </c>
      <c r="AL94">
        <v>44.927568000000001</v>
      </c>
      <c r="AM94">
        <v>10.204744</v>
      </c>
      <c r="AN94">
        <v>0.832098</v>
      </c>
      <c r="AO94">
        <v>19.892627999999998</v>
      </c>
      <c r="AP94">
        <v>10.524824000000001</v>
      </c>
      <c r="AQ94">
        <v>58.459968000000003</v>
      </c>
      <c r="AR94">
        <v>14.939769999999999</v>
      </c>
      <c r="AS94">
        <v>10.402163</v>
      </c>
      <c r="AT94">
        <v>14.499000000000001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34.6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2792.9918069999999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663.84150599999998</v>
      </c>
      <c r="L95">
        <v>531.05003999999997</v>
      </c>
      <c r="M95">
        <v>88.927199999999999</v>
      </c>
      <c r="N95">
        <v>54.806220000000003</v>
      </c>
      <c r="O95">
        <v>119.53519300000001</v>
      </c>
      <c r="P95">
        <v>99.318150000000003</v>
      </c>
      <c r="Q95">
        <v>8.84816</v>
      </c>
      <c r="R95">
        <v>40.629097999999999</v>
      </c>
      <c r="S95">
        <v>15.558877000000001</v>
      </c>
      <c r="T95">
        <v>0</v>
      </c>
      <c r="U95">
        <v>337.31923499999999</v>
      </c>
      <c r="V95">
        <v>20.037617999999998</v>
      </c>
      <c r="W95">
        <v>30.509761999999998</v>
      </c>
      <c r="X95">
        <v>142.58860300000001</v>
      </c>
      <c r="Y95">
        <v>0</v>
      </c>
      <c r="Z95">
        <v>0</v>
      </c>
      <c r="AA95">
        <v>27.108297</v>
      </c>
      <c r="AB95">
        <v>3.8654329999999999</v>
      </c>
      <c r="AC95">
        <v>0</v>
      </c>
      <c r="AD95">
        <v>26.431387000000001</v>
      </c>
      <c r="AE95">
        <v>47.785375000000002</v>
      </c>
      <c r="AF95">
        <v>17.155217</v>
      </c>
      <c r="AG95">
        <v>37.886467000000003</v>
      </c>
      <c r="AH95">
        <v>113.04822</v>
      </c>
      <c r="AI95">
        <v>0</v>
      </c>
      <c r="AJ95">
        <v>0</v>
      </c>
      <c r="AK95">
        <v>49.309939</v>
      </c>
      <c r="AL95">
        <v>44.927568000000001</v>
      </c>
      <c r="AM95">
        <v>10.204744</v>
      </c>
      <c r="AN95">
        <v>0.832098</v>
      </c>
      <c r="AO95">
        <v>19.892627999999998</v>
      </c>
      <c r="AP95">
        <v>10.524824000000001</v>
      </c>
      <c r="AQ95">
        <v>58.459968000000003</v>
      </c>
      <c r="AR95">
        <v>12.805517</v>
      </c>
      <c r="AS95">
        <v>10.402163</v>
      </c>
      <c r="AT95">
        <v>14.499000000000001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32.67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2690.7785070000004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663.84150599999998</v>
      </c>
      <c r="L96">
        <v>531.05003999999997</v>
      </c>
      <c r="M96">
        <v>88.927199999999999</v>
      </c>
      <c r="N96">
        <v>54.806220000000003</v>
      </c>
      <c r="O96">
        <v>119.53519300000001</v>
      </c>
      <c r="P96">
        <v>99.318150000000003</v>
      </c>
      <c r="Q96">
        <v>8.84816</v>
      </c>
      <c r="R96">
        <v>40.629097999999999</v>
      </c>
      <c r="S96">
        <v>15.558877000000001</v>
      </c>
      <c r="T96">
        <v>0</v>
      </c>
      <c r="U96">
        <v>337.31923499999999</v>
      </c>
      <c r="V96">
        <v>20.037617999999998</v>
      </c>
      <c r="W96">
        <v>30.509761999999998</v>
      </c>
      <c r="X96">
        <v>142.58860300000001</v>
      </c>
      <c r="Y96">
        <v>0</v>
      </c>
      <c r="Z96">
        <v>0</v>
      </c>
      <c r="AA96">
        <v>27.108297</v>
      </c>
      <c r="AB96">
        <v>3.8654329999999999</v>
      </c>
      <c r="AC96">
        <v>0</v>
      </c>
      <c r="AD96">
        <v>26.431387000000001</v>
      </c>
      <c r="AE96">
        <v>47.785375000000002</v>
      </c>
      <c r="AF96">
        <v>8.5776079999999997</v>
      </c>
      <c r="AG96">
        <v>37.886467000000003</v>
      </c>
      <c r="AH96">
        <v>113.04822</v>
      </c>
      <c r="AI96">
        <v>0</v>
      </c>
      <c r="AJ96">
        <v>0</v>
      </c>
      <c r="AK96">
        <v>49.309939</v>
      </c>
      <c r="AL96">
        <v>44.927568000000001</v>
      </c>
      <c r="AM96">
        <v>5.0250630000000003</v>
      </c>
      <c r="AN96">
        <v>0.832098</v>
      </c>
      <c r="AO96">
        <v>19.892627999999998</v>
      </c>
      <c r="AP96">
        <v>10.524824000000001</v>
      </c>
      <c r="AQ96">
        <v>58.459968000000003</v>
      </c>
      <c r="AR96">
        <v>12.805517</v>
      </c>
      <c r="AS96">
        <v>10.402163</v>
      </c>
      <c r="AT96">
        <v>14.499000000000001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30.74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2675.0912170000001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663.84150599999998</v>
      </c>
      <c r="L97">
        <v>531.05003999999997</v>
      </c>
      <c r="M97">
        <v>88.927199999999999</v>
      </c>
      <c r="N97">
        <v>54.806220000000003</v>
      </c>
      <c r="O97">
        <v>119.53519300000001</v>
      </c>
      <c r="P97">
        <v>99.318150000000003</v>
      </c>
      <c r="Q97">
        <v>8.84816</v>
      </c>
      <c r="R97">
        <v>40.629097999999999</v>
      </c>
      <c r="S97">
        <v>15.558877000000001</v>
      </c>
      <c r="T97">
        <v>0</v>
      </c>
      <c r="U97">
        <v>337.31923499999999</v>
      </c>
      <c r="V97">
        <v>20.037617999999998</v>
      </c>
      <c r="W97">
        <v>30.509761999999998</v>
      </c>
      <c r="X97">
        <v>142.58860300000001</v>
      </c>
      <c r="Y97">
        <v>0</v>
      </c>
      <c r="Z97">
        <v>0</v>
      </c>
      <c r="AA97">
        <v>27.108297</v>
      </c>
      <c r="AB97">
        <v>3.8654329999999999</v>
      </c>
      <c r="AC97">
        <v>0</v>
      </c>
      <c r="AD97">
        <v>26.431387000000001</v>
      </c>
      <c r="AE97">
        <v>47.785375000000002</v>
      </c>
      <c r="AF97">
        <v>8.5776079999999997</v>
      </c>
      <c r="AG97">
        <v>37.886467000000003</v>
      </c>
      <c r="AH97">
        <v>113.04822</v>
      </c>
      <c r="AI97">
        <v>0</v>
      </c>
      <c r="AJ97">
        <v>0</v>
      </c>
      <c r="AK97">
        <v>49.309939</v>
      </c>
      <c r="AL97">
        <v>44.927568000000001</v>
      </c>
      <c r="AM97">
        <v>5.0250630000000003</v>
      </c>
      <c r="AN97">
        <v>0.832098</v>
      </c>
      <c r="AO97">
        <v>19.892627999999998</v>
      </c>
      <c r="AP97">
        <v>10.524824000000001</v>
      </c>
      <c r="AQ97">
        <v>58.459968000000003</v>
      </c>
      <c r="AR97">
        <v>12.805517</v>
      </c>
      <c r="AS97">
        <v>10.402163</v>
      </c>
      <c r="AT97">
        <v>14.499000000000001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28.8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2673.1512170000005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663.84150599999998</v>
      </c>
      <c r="L98">
        <v>531.05003999999997</v>
      </c>
      <c r="M98">
        <v>88.927199999999999</v>
      </c>
      <c r="N98">
        <v>54.806220000000003</v>
      </c>
      <c r="O98">
        <v>119.53519300000001</v>
      </c>
      <c r="P98">
        <v>99.318150000000003</v>
      </c>
      <c r="Q98">
        <v>8.84816</v>
      </c>
      <c r="R98">
        <v>40.629097999999999</v>
      </c>
      <c r="S98">
        <v>15.558877000000001</v>
      </c>
      <c r="T98">
        <v>0</v>
      </c>
      <c r="U98">
        <v>337.31923499999999</v>
      </c>
      <c r="V98">
        <v>20.037617999999998</v>
      </c>
      <c r="W98">
        <v>30.509761999999998</v>
      </c>
      <c r="X98">
        <v>142.58860300000001</v>
      </c>
      <c r="Y98">
        <v>0</v>
      </c>
      <c r="Z98">
        <v>0</v>
      </c>
      <c r="AA98">
        <v>27.108297</v>
      </c>
      <c r="AB98">
        <v>3.8654329999999999</v>
      </c>
      <c r="AC98">
        <v>0</v>
      </c>
      <c r="AD98">
        <v>26.431387000000001</v>
      </c>
      <c r="AE98">
        <v>47.785375000000002</v>
      </c>
      <c r="AF98">
        <v>8.5776079999999997</v>
      </c>
      <c r="AG98">
        <v>37.886467000000003</v>
      </c>
      <c r="AH98">
        <v>90.438575999999998</v>
      </c>
      <c r="AI98">
        <v>0</v>
      </c>
      <c r="AJ98">
        <v>0</v>
      </c>
      <c r="AK98">
        <v>49.309939</v>
      </c>
      <c r="AL98">
        <v>44.927568000000001</v>
      </c>
      <c r="AM98">
        <v>0</v>
      </c>
      <c r="AN98">
        <v>0.832098</v>
      </c>
      <c r="AO98">
        <v>19.892627999999998</v>
      </c>
      <c r="AP98">
        <v>10.524824000000001</v>
      </c>
      <c r="AQ98">
        <v>58.459968000000003</v>
      </c>
      <c r="AR98">
        <v>12.805517</v>
      </c>
      <c r="AS98">
        <v>10.402163</v>
      </c>
      <c r="AT98">
        <v>14.499000000000001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2643.5865100000001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13.058664059499973</v>
      </c>
      <c r="L99">
        <f t="shared" si="2"/>
        <v>10.615870283249999</v>
      </c>
      <c r="M99">
        <f t="shared" si="2"/>
        <v>2.1342528000000014</v>
      </c>
      <c r="N99">
        <f t="shared" si="2"/>
        <v>1.3153492800000015</v>
      </c>
      <c r="O99">
        <f t="shared" si="2"/>
        <v>2.8688446319999961</v>
      </c>
      <c r="P99">
        <f t="shared" si="2"/>
        <v>2.3118995944999949</v>
      </c>
      <c r="Q99">
        <f t="shared" si="2"/>
        <v>0.30183764050000017</v>
      </c>
      <c r="R99">
        <f t="shared" si="2"/>
        <v>0.84900094224999989</v>
      </c>
      <c r="S99">
        <f t="shared" si="2"/>
        <v>0.38083367225000009</v>
      </c>
      <c r="T99">
        <f t="shared" si="2"/>
        <v>0</v>
      </c>
      <c r="U99">
        <f t="shared" si="2"/>
        <v>8.0956616399999923</v>
      </c>
      <c r="V99">
        <f t="shared" si="2"/>
        <v>0.37804262225000024</v>
      </c>
      <c r="W99">
        <f t="shared" si="2"/>
        <v>0.74665481424999924</v>
      </c>
      <c r="X99">
        <f t="shared" si="2"/>
        <v>3.2608456895000031</v>
      </c>
      <c r="Y99">
        <f t="shared" si="2"/>
        <v>0</v>
      </c>
      <c r="Z99">
        <f t="shared" si="2"/>
        <v>0.11360879675000007</v>
      </c>
      <c r="AA99">
        <f t="shared" si="2"/>
        <v>0.30541200074999991</v>
      </c>
      <c r="AB99">
        <f t="shared" si="2"/>
        <v>0.47319347024999986</v>
      </c>
      <c r="AC99">
        <f t="shared" si="2"/>
        <v>0.21990387500000017</v>
      </c>
      <c r="AD99">
        <f t="shared" si="2"/>
        <v>0.50372860875000036</v>
      </c>
      <c r="AE99">
        <f t="shared" si="2"/>
        <v>1.146849</v>
      </c>
      <c r="AF99">
        <f t="shared" si="2"/>
        <v>0.27019465650000035</v>
      </c>
      <c r="AG99">
        <f t="shared" si="2"/>
        <v>0.90927520799999839</v>
      </c>
      <c r="AH99">
        <f t="shared" si="2"/>
        <v>2.0800872479999963</v>
      </c>
      <c r="AI99">
        <f t="shared" si="2"/>
        <v>0</v>
      </c>
      <c r="AJ99">
        <f t="shared" si="2"/>
        <v>0</v>
      </c>
      <c r="AK99">
        <f t="shared" si="2"/>
        <v>1.1827025670000013</v>
      </c>
      <c r="AL99">
        <f t="shared" si="2"/>
        <v>1.304584253</v>
      </c>
      <c r="AM99">
        <f t="shared" si="2"/>
        <v>6.4421312750000015E-2</v>
      </c>
      <c r="AN99">
        <f t="shared" si="2"/>
        <v>2.0007334000000022E-2</v>
      </c>
      <c r="AO99">
        <f t="shared" si="2"/>
        <v>0.53148839150000071</v>
      </c>
      <c r="AP99">
        <f t="shared" si="2"/>
        <v>0.27736007450000039</v>
      </c>
      <c r="AQ99">
        <f t="shared" si="2"/>
        <v>0.52857554250000027</v>
      </c>
      <c r="AR99">
        <f t="shared" si="2"/>
        <v>0.43618791849999999</v>
      </c>
      <c r="AS99">
        <f t="shared" si="2"/>
        <v>0.3601748819999997</v>
      </c>
      <c r="AT99">
        <f t="shared" si="2"/>
        <v>0.34332706625000042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1.2170775000000011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58.605917376249998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45194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258.95999999999998</v>
      </c>
      <c r="C3" s="34">
        <v>64.959999999999994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115.99</v>
      </c>
      <c r="N3">
        <v>271.86</v>
      </c>
      <c r="O3">
        <v>101.25</v>
      </c>
      <c r="P3">
        <v>5.0599999999999996</v>
      </c>
      <c r="Q3">
        <v>38.090000000000003</v>
      </c>
      <c r="R3" s="93">
        <v>0</v>
      </c>
      <c r="S3" s="93">
        <v>0</v>
      </c>
      <c r="T3" s="93">
        <v>0</v>
      </c>
      <c r="U3">
        <v>5.23</v>
      </c>
      <c r="V3">
        <v>0</v>
      </c>
      <c r="W3">
        <v>5.0599999999999996</v>
      </c>
      <c r="X3">
        <v>43.64</v>
      </c>
      <c r="Y3">
        <v>14.55</v>
      </c>
      <c r="Z3">
        <v>14.54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</v>
      </c>
      <c r="AH3">
        <v>43.04</v>
      </c>
      <c r="AI3">
        <v>43.04</v>
      </c>
      <c r="AJ3">
        <v>27.78</v>
      </c>
      <c r="AK3">
        <v>0</v>
      </c>
      <c r="AL3">
        <v>0</v>
      </c>
    </row>
    <row r="4" spans="1:38">
      <c r="A4" t="s">
        <v>46</v>
      </c>
      <c r="B4" s="34">
        <v>258.95999999999998</v>
      </c>
      <c r="C4" s="34">
        <v>64.959999999999994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115.99</v>
      </c>
      <c r="N4">
        <v>271.86</v>
      </c>
      <c r="O4">
        <v>101.25</v>
      </c>
      <c r="P4">
        <v>5.0599999999999996</v>
      </c>
      <c r="Q4">
        <v>37.74</v>
      </c>
      <c r="R4" s="93">
        <v>0</v>
      </c>
      <c r="S4" s="93">
        <v>0</v>
      </c>
      <c r="T4" s="93">
        <v>0</v>
      </c>
      <c r="U4">
        <v>5.23</v>
      </c>
      <c r="V4">
        <v>0</v>
      </c>
      <c r="W4">
        <v>5.0599999999999996</v>
      </c>
      <c r="X4">
        <v>43.77</v>
      </c>
      <c r="Y4">
        <v>14.59</v>
      </c>
      <c r="Z4">
        <v>14.59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9.06</v>
      </c>
      <c r="AH4">
        <v>42.98</v>
      </c>
      <c r="AI4">
        <v>42.98</v>
      </c>
      <c r="AJ4">
        <v>27.78</v>
      </c>
      <c r="AK4">
        <v>0</v>
      </c>
      <c r="AL4">
        <v>0</v>
      </c>
    </row>
    <row r="5" spans="1:38">
      <c r="A5" t="s">
        <v>47</v>
      </c>
      <c r="B5" s="34">
        <v>258.95999999999998</v>
      </c>
      <c r="C5" s="34">
        <v>64.959999999999994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115.99</v>
      </c>
      <c r="N5">
        <v>271.86</v>
      </c>
      <c r="O5">
        <v>101.25</v>
      </c>
      <c r="P5">
        <v>5.0599999999999996</v>
      </c>
      <c r="Q5">
        <v>37.08</v>
      </c>
      <c r="R5" s="93">
        <v>0</v>
      </c>
      <c r="S5" s="93">
        <v>0</v>
      </c>
      <c r="T5" s="93">
        <v>0</v>
      </c>
      <c r="U5">
        <v>5.23</v>
      </c>
      <c r="V5">
        <v>0</v>
      </c>
      <c r="W5">
        <v>5.0599999999999996</v>
      </c>
      <c r="X5">
        <v>43.88</v>
      </c>
      <c r="Y5">
        <v>14.63</v>
      </c>
      <c r="Z5">
        <v>14.62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11.28</v>
      </c>
      <c r="AH5">
        <v>42.73</v>
      </c>
      <c r="AI5">
        <v>42.73</v>
      </c>
      <c r="AJ5">
        <v>27.78</v>
      </c>
      <c r="AK5">
        <v>0</v>
      </c>
      <c r="AL5">
        <v>0</v>
      </c>
    </row>
    <row r="6" spans="1:38">
      <c r="A6" t="s">
        <v>48</v>
      </c>
      <c r="B6" s="34">
        <v>258.95999999999998</v>
      </c>
      <c r="C6" s="34">
        <v>64.959999999999994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115.99</v>
      </c>
      <c r="N6">
        <v>271.86</v>
      </c>
      <c r="O6">
        <v>101.25</v>
      </c>
      <c r="P6">
        <v>5.0599999999999996</v>
      </c>
      <c r="Q6">
        <v>36.67</v>
      </c>
      <c r="R6" s="93">
        <v>0</v>
      </c>
      <c r="S6" s="93">
        <v>0</v>
      </c>
      <c r="T6" s="93">
        <v>0</v>
      </c>
      <c r="U6">
        <v>5.23</v>
      </c>
      <c r="V6">
        <v>0</v>
      </c>
      <c r="W6">
        <v>5.0599999999999996</v>
      </c>
      <c r="X6">
        <v>44.01</v>
      </c>
      <c r="Y6">
        <v>14.67</v>
      </c>
      <c r="Z6">
        <v>14.67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11.13</v>
      </c>
      <c r="AH6">
        <v>42.47</v>
      </c>
      <c r="AI6">
        <v>42.47</v>
      </c>
      <c r="AJ6">
        <v>27.78</v>
      </c>
      <c r="AK6">
        <v>0</v>
      </c>
      <c r="AL6">
        <v>0</v>
      </c>
    </row>
    <row r="7" spans="1:38">
      <c r="A7" t="s">
        <v>49</v>
      </c>
      <c r="B7" s="34">
        <v>258.95999999999998</v>
      </c>
      <c r="C7" s="34">
        <v>64.959999999999994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115.99</v>
      </c>
      <c r="N7">
        <v>271.86</v>
      </c>
      <c r="O7">
        <v>101.25</v>
      </c>
      <c r="P7">
        <v>5.29</v>
      </c>
      <c r="Q7">
        <v>36.28</v>
      </c>
      <c r="R7" s="93">
        <v>0</v>
      </c>
      <c r="S7" s="93">
        <v>0</v>
      </c>
      <c r="T7" s="93">
        <v>0</v>
      </c>
      <c r="U7">
        <v>5.23</v>
      </c>
      <c r="V7">
        <v>0</v>
      </c>
      <c r="W7">
        <v>5.0599999999999996</v>
      </c>
      <c r="X7">
        <v>44.16</v>
      </c>
      <c r="Y7">
        <v>14.72</v>
      </c>
      <c r="Z7">
        <v>14.73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</v>
      </c>
      <c r="AH7">
        <v>42.26</v>
      </c>
      <c r="AI7">
        <v>42.26</v>
      </c>
      <c r="AJ7">
        <v>27.78</v>
      </c>
      <c r="AK7">
        <v>0</v>
      </c>
      <c r="AL7">
        <v>0</v>
      </c>
    </row>
    <row r="8" spans="1:38">
      <c r="A8" t="s">
        <v>50</v>
      </c>
      <c r="B8" s="34">
        <v>258.95999999999998</v>
      </c>
      <c r="C8" s="34">
        <v>64.959999999999994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115.99</v>
      </c>
      <c r="N8">
        <v>271.86</v>
      </c>
      <c r="O8">
        <v>101.25</v>
      </c>
      <c r="P8">
        <v>5.29</v>
      </c>
      <c r="Q8">
        <v>36.08</v>
      </c>
      <c r="R8" s="93">
        <v>0</v>
      </c>
      <c r="S8" s="93">
        <v>0</v>
      </c>
      <c r="T8" s="93">
        <v>0</v>
      </c>
      <c r="U8">
        <v>5.23</v>
      </c>
      <c r="V8">
        <v>0</v>
      </c>
      <c r="W8">
        <v>5.0599999999999996</v>
      </c>
      <c r="X8">
        <v>44.29</v>
      </c>
      <c r="Y8">
        <v>14.76</v>
      </c>
      <c r="Z8">
        <v>14.78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11.03</v>
      </c>
      <c r="AH8">
        <v>42.08</v>
      </c>
      <c r="AI8">
        <v>42.08</v>
      </c>
      <c r="AJ8">
        <v>27.78</v>
      </c>
      <c r="AK8">
        <v>0</v>
      </c>
      <c r="AL8">
        <v>0</v>
      </c>
    </row>
    <row r="9" spans="1:38">
      <c r="A9" t="s">
        <v>51</v>
      </c>
      <c r="B9" s="34">
        <v>223.51</v>
      </c>
      <c r="C9" s="34">
        <v>64.959999999999994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115.99</v>
      </c>
      <c r="N9">
        <v>271.86</v>
      </c>
      <c r="O9">
        <v>53.16</v>
      </c>
      <c r="P9">
        <v>5.29</v>
      </c>
      <c r="Q9">
        <v>35.78</v>
      </c>
      <c r="R9" s="93">
        <v>0</v>
      </c>
      <c r="S9" s="93">
        <v>0</v>
      </c>
      <c r="T9" s="93">
        <v>0</v>
      </c>
      <c r="U9">
        <v>5.23</v>
      </c>
      <c r="V9">
        <v>0</v>
      </c>
      <c r="W9">
        <v>5.0599999999999996</v>
      </c>
      <c r="X9">
        <v>44.4</v>
      </c>
      <c r="Y9">
        <v>14.8</v>
      </c>
      <c r="Z9">
        <v>14.81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11.04</v>
      </c>
      <c r="AH9">
        <v>48.54</v>
      </c>
      <c r="AI9">
        <v>48.54</v>
      </c>
      <c r="AJ9">
        <v>27.78</v>
      </c>
      <c r="AK9">
        <v>0</v>
      </c>
      <c r="AL9">
        <v>0</v>
      </c>
    </row>
    <row r="10" spans="1:38">
      <c r="A10" t="s">
        <v>52</v>
      </c>
      <c r="B10" s="34">
        <v>223.51</v>
      </c>
      <c r="C10" s="34">
        <v>64.959999999999994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115.99</v>
      </c>
      <c r="N10">
        <v>271.86</v>
      </c>
      <c r="O10">
        <v>53.16</v>
      </c>
      <c r="P10">
        <v>5.29</v>
      </c>
      <c r="Q10">
        <v>37.08</v>
      </c>
      <c r="R10" s="93">
        <v>0</v>
      </c>
      <c r="S10" s="93">
        <v>0</v>
      </c>
      <c r="T10" s="93">
        <v>0</v>
      </c>
      <c r="U10">
        <v>5.23</v>
      </c>
      <c r="V10">
        <v>0</v>
      </c>
      <c r="W10">
        <v>5.0599999999999996</v>
      </c>
      <c r="X10">
        <v>52.99</v>
      </c>
      <c r="Y10">
        <v>17.66</v>
      </c>
      <c r="Z10">
        <v>17.670000000000002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12.63</v>
      </c>
      <c r="AH10">
        <v>48.58</v>
      </c>
      <c r="AI10">
        <v>48.58</v>
      </c>
      <c r="AJ10">
        <v>27.78</v>
      </c>
      <c r="AK10">
        <v>0</v>
      </c>
      <c r="AL10">
        <v>0</v>
      </c>
    </row>
    <row r="11" spans="1:38">
      <c r="A11" t="s">
        <v>53</v>
      </c>
      <c r="B11" s="34">
        <v>223.51</v>
      </c>
      <c r="C11" s="34">
        <v>64.959999999999994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94.77</v>
      </c>
      <c r="N11">
        <v>271.86</v>
      </c>
      <c r="O11">
        <v>53.16</v>
      </c>
      <c r="P11">
        <v>5.29</v>
      </c>
      <c r="Q11">
        <v>36.74</v>
      </c>
      <c r="R11" s="93">
        <v>0</v>
      </c>
      <c r="S11" s="93">
        <v>0</v>
      </c>
      <c r="T11" s="93">
        <v>0</v>
      </c>
      <c r="U11">
        <v>5</v>
      </c>
      <c r="V11">
        <v>0</v>
      </c>
      <c r="W11">
        <v>5.0599999999999996</v>
      </c>
      <c r="X11">
        <v>52.83</v>
      </c>
      <c r="Y11">
        <v>17.61</v>
      </c>
      <c r="Z11">
        <v>17.600000000000001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12.61</v>
      </c>
      <c r="AH11">
        <v>48.31</v>
      </c>
      <c r="AI11">
        <v>48.31</v>
      </c>
      <c r="AJ11">
        <v>28.79</v>
      </c>
      <c r="AK11">
        <v>0</v>
      </c>
      <c r="AL11">
        <v>0</v>
      </c>
    </row>
    <row r="12" spans="1:38">
      <c r="A12" t="s">
        <v>54</v>
      </c>
      <c r="B12" s="34">
        <v>223.51</v>
      </c>
      <c r="C12" s="34">
        <v>64.959999999999994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70.5</v>
      </c>
      <c r="N12">
        <v>271.86</v>
      </c>
      <c r="O12">
        <v>53.16</v>
      </c>
      <c r="P12">
        <v>5.29</v>
      </c>
      <c r="Q12">
        <v>36.47</v>
      </c>
      <c r="R12" s="93">
        <v>0</v>
      </c>
      <c r="S12" s="93">
        <v>0</v>
      </c>
      <c r="T12" s="93">
        <v>0</v>
      </c>
      <c r="U12">
        <v>5</v>
      </c>
      <c r="V12">
        <v>0</v>
      </c>
      <c r="W12">
        <v>5.0599999999999996</v>
      </c>
      <c r="X12">
        <v>52.56</v>
      </c>
      <c r="Y12">
        <v>17.52</v>
      </c>
      <c r="Z12">
        <v>17.52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12.53</v>
      </c>
      <c r="AH12">
        <v>48.07</v>
      </c>
      <c r="AI12">
        <v>48.07</v>
      </c>
      <c r="AJ12">
        <v>28.79</v>
      </c>
      <c r="AK12">
        <v>0</v>
      </c>
      <c r="AL12">
        <v>0</v>
      </c>
    </row>
    <row r="13" spans="1:38">
      <c r="A13" t="s">
        <v>55</v>
      </c>
      <c r="B13" s="34">
        <v>223.51</v>
      </c>
      <c r="C13" s="34">
        <v>64.959999999999994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70.5</v>
      </c>
      <c r="N13">
        <v>271.86</v>
      </c>
      <c r="O13">
        <v>53.16</v>
      </c>
      <c r="P13">
        <v>5.52</v>
      </c>
      <c r="Q13">
        <v>36.07</v>
      </c>
      <c r="R13" s="93">
        <v>0</v>
      </c>
      <c r="S13" s="93">
        <v>0</v>
      </c>
      <c r="T13" s="93">
        <v>0</v>
      </c>
      <c r="U13">
        <v>5</v>
      </c>
      <c r="V13">
        <v>0</v>
      </c>
      <c r="W13">
        <v>5.0599999999999996</v>
      </c>
      <c r="X13">
        <v>52.49</v>
      </c>
      <c r="Y13">
        <v>17.5</v>
      </c>
      <c r="Z13">
        <v>17.489999999999998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12.51</v>
      </c>
      <c r="AH13">
        <v>47.59</v>
      </c>
      <c r="AI13">
        <v>47.59</v>
      </c>
      <c r="AJ13">
        <v>28.79</v>
      </c>
      <c r="AK13">
        <v>0</v>
      </c>
      <c r="AL13">
        <v>0</v>
      </c>
    </row>
    <row r="14" spans="1:38">
      <c r="A14" t="s">
        <v>56</v>
      </c>
      <c r="B14" s="34">
        <v>223.51</v>
      </c>
      <c r="C14" s="34">
        <v>64.959999999999994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70.5</v>
      </c>
      <c r="N14">
        <v>271.86</v>
      </c>
      <c r="O14">
        <v>53.16</v>
      </c>
      <c r="P14">
        <v>5.52</v>
      </c>
      <c r="Q14">
        <v>35.69</v>
      </c>
      <c r="R14" s="93">
        <v>0</v>
      </c>
      <c r="S14" s="93">
        <v>0</v>
      </c>
      <c r="T14" s="93">
        <v>0</v>
      </c>
      <c r="U14">
        <v>5</v>
      </c>
      <c r="V14">
        <v>0</v>
      </c>
      <c r="W14">
        <v>5.0599999999999996</v>
      </c>
      <c r="X14">
        <v>52.29</v>
      </c>
      <c r="Y14">
        <v>17.43</v>
      </c>
      <c r="Z14">
        <v>17.440000000000001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12.39</v>
      </c>
      <c r="AH14">
        <v>47.39</v>
      </c>
      <c r="AI14">
        <v>47.39</v>
      </c>
      <c r="AJ14">
        <v>28.79</v>
      </c>
      <c r="AK14">
        <v>0</v>
      </c>
      <c r="AL14">
        <v>0</v>
      </c>
    </row>
    <row r="15" spans="1:38">
      <c r="A15" t="s">
        <v>57</v>
      </c>
      <c r="B15" s="34">
        <v>223.51</v>
      </c>
      <c r="C15" s="34">
        <v>64.959999999999994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70.5</v>
      </c>
      <c r="N15">
        <v>271.86</v>
      </c>
      <c r="O15">
        <v>53.16</v>
      </c>
      <c r="P15">
        <v>5.52</v>
      </c>
      <c r="Q15">
        <v>35.28</v>
      </c>
      <c r="R15" s="93">
        <v>0</v>
      </c>
      <c r="S15" s="93">
        <v>0</v>
      </c>
      <c r="T15" s="93">
        <v>0</v>
      </c>
      <c r="U15">
        <v>5</v>
      </c>
      <c r="V15">
        <v>0</v>
      </c>
      <c r="W15">
        <v>5.0599999999999996</v>
      </c>
      <c r="X15">
        <v>52.07</v>
      </c>
      <c r="Y15">
        <v>17.36</v>
      </c>
      <c r="Z15">
        <v>17.36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12.26</v>
      </c>
      <c r="AH15">
        <v>47.04</v>
      </c>
      <c r="AI15">
        <v>47.04</v>
      </c>
      <c r="AJ15">
        <v>28.79</v>
      </c>
      <c r="AK15">
        <v>0</v>
      </c>
      <c r="AL15">
        <v>0</v>
      </c>
    </row>
    <row r="16" spans="1:38">
      <c r="A16" t="s">
        <v>58</v>
      </c>
      <c r="B16" s="34">
        <v>223.51</v>
      </c>
      <c r="C16" s="34">
        <v>64.959999999999994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70.5</v>
      </c>
      <c r="N16">
        <v>271.86</v>
      </c>
      <c r="O16">
        <v>53.16</v>
      </c>
      <c r="P16">
        <v>5.52</v>
      </c>
      <c r="Q16">
        <v>29.08</v>
      </c>
      <c r="R16" s="93">
        <v>0</v>
      </c>
      <c r="S16" s="93">
        <v>0</v>
      </c>
      <c r="T16" s="93">
        <v>0</v>
      </c>
      <c r="U16">
        <v>5</v>
      </c>
      <c r="V16">
        <v>0</v>
      </c>
      <c r="W16">
        <v>5.0599999999999996</v>
      </c>
      <c r="X16">
        <v>51.73</v>
      </c>
      <c r="Y16">
        <v>17.239999999999998</v>
      </c>
      <c r="Z16">
        <v>17.25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12.32</v>
      </c>
      <c r="AH16">
        <v>46.37</v>
      </c>
      <c r="AI16">
        <v>46.37</v>
      </c>
      <c r="AJ16">
        <v>28.79</v>
      </c>
      <c r="AK16">
        <v>0</v>
      </c>
      <c r="AL16">
        <v>0</v>
      </c>
    </row>
    <row r="17" spans="1:38">
      <c r="A17" t="s">
        <v>59</v>
      </c>
      <c r="B17" s="34">
        <v>223.51</v>
      </c>
      <c r="C17" s="34">
        <v>64.959999999999994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70.5</v>
      </c>
      <c r="N17">
        <v>271.86</v>
      </c>
      <c r="O17">
        <v>53.16</v>
      </c>
      <c r="P17">
        <v>5.44</v>
      </c>
      <c r="Q17">
        <v>28.86</v>
      </c>
      <c r="R17" s="93">
        <v>0</v>
      </c>
      <c r="S17" s="93">
        <v>0</v>
      </c>
      <c r="T17" s="93">
        <v>0</v>
      </c>
      <c r="U17">
        <v>5</v>
      </c>
      <c r="V17">
        <v>0</v>
      </c>
      <c r="W17">
        <v>5.0599999999999996</v>
      </c>
      <c r="X17">
        <v>55.49</v>
      </c>
      <c r="Y17">
        <v>18.5</v>
      </c>
      <c r="Z17">
        <v>18.489999999999998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15.01</v>
      </c>
      <c r="AH17">
        <v>48.31</v>
      </c>
      <c r="AI17">
        <v>48.31</v>
      </c>
      <c r="AJ17">
        <v>28.79</v>
      </c>
      <c r="AK17">
        <v>0</v>
      </c>
      <c r="AL17">
        <v>0</v>
      </c>
    </row>
    <row r="18" spans="1:38">
      <c r="A18" t="s">
        <v>60</v>
      </c>
      <c r="B18" s="34">
        <v>223.51</v>
      </c>
      <c r="C18" s="34">
        <v>64.959999999999994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70.5</v>
      </c>
      <c r="N18">
        <v>271.86</v>
      </c>
      <c r="O18">
        <v>53.16</v>
      </c>
      <c r="P18">
        <v>5.44</v>
      </c>
      <c r="Q18">
        <v>28.68</v>
      </c>
      <c r="R18" s="93">
        <v>0</v>
      </c>
      <c r="S18" s="93">
        <v>0</v>
      </c>
      <c r="T18" s="93">
        <v>0</v>
      </c>
      <c r="U18">
        <v>5</v>
      </c>
      <c r="V18">
        <v>0</v>
      </c>
      <c r="W18">
        <v>5.0599999999999996</v>
      </c>
      <c r="X18">
        <v>55.33</v>
      </c>
      <c r="Y18">
        <v>18.440000000000001</v>
      </c>
      <c r="Z18">
        <v>18.440000000000001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14.9</v>
      </c>
      <c r="AH18">
        <v>48.07</v>
      </c>
      <c r="AI18">
        <v>48.07</v>
      </c>
      <c r="AJ18">
        <v>28.79</v>
      </c>
      <c r="AK18">
        <v>0</v>
      </c>
      <c r="AL18">
        <v>0</v>
      </c>
    </row>
    <row r="19" spans="1:38">
      <c r="A19" t="s">
        <v>61</v>
      </c>
      <c r="B19" s="34">
        <v>223.51</v>
      </c>
      <c r="C19" s="34">
        <v>64.959999999999994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70.5</v>
      </c>
      <c r="N19">
        <v>271.86</v>
      </c>
      <c r="O19">
        <v>53.16</v>
      </c>
      <c r="P19">
        <v>5.44</v>
      </c>
      <c r="Q19">
        <v>28.54</v>
      </c>
      <c r="R19" s="93">
        <v>0</v>
      </c>
      <c r="S19" s="93">
        <v>0</v>
      </c>
      <c r="T19" s="93">
        <v>0</v>
      </c>
      <c r="U19">
        <v>4.84</v>
      </c>
      <c r="V19">
        <v>0</v>
      </c>
      <c r="W19">
        <v>4.97</v>
      </c>
      <c r="X19">
        <v>55.06</v>
      </c>
      <c r="Y19">
        <v>18.350000000000001</v>
      </c>
      <c r="Z19">
        <v>18.36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14.74</v>
      </c>
      <c r="AH19">
        <v>47.59</v>
      </c>
      <c r="AI19">
        <v>47.59</v>
      </c>
      <c r="AJ19">
        <v>28.79</v>
      </c>
      <c r="AK19">
        <v>0</v>
      </c>
      <c r="AL19">
        <v>0</v>
      </c>
    </row>
    <row r="20" spans="1:38">
      <c r="A20" t="s">
        <v>62</v>
      </c>
      <c r="B20" s="34">
        <v>223.51</v>
      </c>
      <c r="C20" s="34">
        <v>49.95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70.5</v>
      </c>
      <c r="N20">
        <v>271.86</v>
      </c>
      <c r="O20">
        <v>53.16</v>
      </c>
      <c r="P20">
        <v>5.44</v>
      </c>
      <c r="Q20">
        <v>14.31</v>
      </c>
      <c r="R20" s="93">
        <v>0</v>
      </c>
      <c r="S20" s="93">
        <v>0</v>
      </c>
      <c r="T20" s="93">
        <v>0</v>
      </c>
      <c r="U20">
        <v>4.84</v>
      </c>
      <c r="V20">
        <v>0</v>
      </c>
      <c r="W20">
        <v>4.97</v>
      </c>
      <c r="X20">
        <v>54.99</v>
      </c>
      <c r="Y20">
        <v>18.329999999999998</v>
      </c>
      <c r="Z20">
        <v>18.329999999999998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14.39</v>
      </c>
      <c r="AH20">
        <v>47.39</v>
      </c>
      <c r="AI20">
        <v>47.39</v>
      </c>
      <c r="AJ20">
        <v>28.79</v>
      </c>
      <c r="AK20">
        <v>0</v>
      </c>
      <c r="AL20">
        <v>0</v>
      </c>
    </row>
    <row r="21" spans="1:38">
      <c r="A21" t="s">
        <v>63</v>
      </c>
      <c r="B21" s="34">
        <v>213.84</v>
      </c>
      <c r="C21" s="34">
        <v>49.95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70.5</v>
      </c>
      <c r="N21">
        <v>271.86</v>
      </c>
      <c r="O21">
        <v>53.16</v>
      </c>
      <c r="P21">
        <v>5.44</v>
      </c>
      <c r="Q21">
        <v>14.48</v>
      </c>
      <c r="R21" s="93">
        <v>0</v>
      </c>
      <c r="S21" s="93">
        <v>0</v>
      </c>
      <c r="T21" s="93">
        <v>0</v>
      </c>
      <c r="U21">
        <v>4.84</v>
      </c>
      <c r="V21">
        <v>0</v>
      </c>
      <c r="W21">
        <v>4.97</v>
      </c>
      <c r="X21">
        <v>54.79</v>
      </c>
      <c r="Y21">
        <v>18.260000000000002</v>
      </c>
      <c r="Z21">
        <v>18.28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14.03</v>
      </c>
      <c r="AH21">
        <v>36.909999999999997</v>
      </c>
      <c r="AI21">
        <v>36.909999999999997</v>
      </c>
      <c r="AJ21">
        <v>28.79</v>
      </c>
      <c r="AK21">
        <v>0</v>
      </c>
      <c r="AL21">
        <v>0</v>
      </c>
    </row>
    <row r="22" spans="1:38">
      <c r="A22" t="s">
        <v>64</v>
      </c>
      <c r="B22" s="34">
        <v>223.51</v>
      </c>
      <c r="C22" s="34">
        <v>49.95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70.5</v>
      </c>
      <c r="N22">
        <v>271.86</v>
      </c>
      <c r="O22">
        <v>53.16</v>
      </c>
      <c r="P22">
        <v>5.44</v>
      </c>
      <c r="Q22">
        <v>14.32</v>
      </c>
      <c r="R22" s="93">
        <v>0</v>
      </c>
      <c r="S22" s="93">
        <v>0</v>
      </c>
      <c r="T22" s="93">
        <v>0</v>
      </c>
      <c r="U22">
        <v>4.84</v>
      </c>
      <c r="V22">
        <v>0</v>
      </c>
      <c r="W22">
        <v>4.97</v>
      </c>
      <c r="X22">
        <v>54.58</v>
      </c>
      <c r="Y22">
        <v>18.190000000000001</v>
      </c>
      <c r="Z22">
        <v>18.190000000000001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13.57</v>
      </c>
      <c r="AH22">
        <v>35.979999999999997</v>
      </c>
      <c r="AI22">
        <v>35.979999999999997</v>
      </c>
      <c r="AJ22">
        <v>28.79</v>
      </c>
      <c r="AK22">
        <v>0</v>
      </c>
      <c r="AL22">
        <v>0</v>
      </c>
    </row>
    <row r="23" spans="1:38">
      <c r="A23" t="s">
        <v>65</v>
      </c>
      <c r="B23" s="34">
        <v>223.51</v>
      </c>
      <c r="C23" s="34">
        <v>49.95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70.5</v>
      </c>
      <c r="N23">
        <v>271.86</v>
      </c>
      <c r="O23">
        <v>53.16</v>
      </c>
      <c r="P23">
        <v>5.29</v>
      </c>
      <c r="Q23">
        <v>13.72</v>
      </c>
      <c r="R23" s="93">
        <v>0</v>
      </c>
      <c r="S23" s="93">
        <v>0</v>
      </c>
      <c r="T23" s="93">
        <v>0</v>
      </c>
      <c r="U23">
        <v>4.84</v>
      </c>
      <c r="V23">
        <v>0</v>
      </c>
      <c r="W23">
        <v>4.97</v>
      </c>
      <c r="X23">
        <v>47.94</v>
      </c>
      <c r="Y23">
        <v>15.98</v>
      </c>
      <c r="Z23">
        <v>15.98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16.670000000000002</v>
      </c>
      <c r="AH23">
        <v>35.090000000000003</v>
      </c>
      <c r="AI23">
        <v>35.090000000000003</v>
      </c>
      <c r="AJ23">
        <v>28.79</v>
      </c>
      <c r="AK23">
        <v>0</v>
      </c>
      <c r="AL23">
        <v>0</v>
      </c>
    </row>
    <row r="24" spans="1:38">
      <c r="A24" t="s">
        <v>66</v>
      </c>
      <c r="B24" s="34">
        <v>223.51</v>
      </c>
      <c r="C24" s="34">
        <v>49.95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70.5</v>
      </c>
      <c r="N24">
        <v>271.86</v>
      </c>
      <c r="O24">
        <v>53.16</v>
      </c>
      <c r="P24">
        <v>5.29</v>
      </c>
      <c r="Q24">
        <v>13.39</v>
      </c>
      <c r="R24" s="93">
        <v>0</v>
      </c>
      <c r="S24" s="93">
        <v>0</v>
      </c>
      <c r="T24" s="93">
        <v>0</v>
      </c>
      <c r="U24">
        <v>4.84</v>
      </c>
      <c r="V24">
        <v>0</v>
      </c>
      <c r="W24">
        <v>4.97</v>
      </c>
      <c r="X24">
        <v>47.22</v>
      </c>
      <c r="Y24">
        <v>15.74</v>
      </c>
      <c r="Z24">
        <v>15.75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16.57</v>
      </c>
      <c r="AH24">
        <v>34.1</v>
      </c>
      <c r="AI24">
        <v>34.1</v>
      </c>
      <c r="AJ24">
        <v>28.79</v>
      </c>
      <c r="AK24">
        <v>0</v>
      </c>
      <c r="AL24">
        <v>0</v>
      </c>
    </row>
    <row r="25" spans="1:38">
      <c r="A25" t="s">
        <v>67</v>
      </c>
      <c r="B25" s="34">
        <v>189.68</v>
      </c>
      <c r="C25" s="34">
        <v>49.95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70.5</v>
      </c>
      <c r="N25">
        <v>271.86</v>
      </c>
      <c r="O25">
        <v>53.16</v>
      </c>
      <c r="P25">
        <v>5.29</v>
      </c>
      <c r="Q25">
        <v>13.31</v>
      </c>
      <c r="R25" s="93">
        <v>0</v>
      </c>
      <c r="S25" s="93">
        <v>0</v>
      </c>
      <c r="T25" s="93">
        <v>0</v>
      </c>
      <c r="U25">
        <v>4.84</v>
      </c>
      <c r="V25">
        <v>0</v>
      </c>
      <c r="W25">
        <v>4.97</v>
      </c>
      <c r="X25">
        <v>46.58</v>
      </c>
      <c r="Y25">
        <v>15.53</v>
      </c>
      <c r="Z25">
        <v>15.53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16.41</v>
      </c>
      <c r="AH25">
        <v>33.53</v>
      </c>
      <c r="AI25">
        <v>33.53</v>
      </c>
      <c r="AJ25">
        <v>28.79</v>
      </c>
      <c r="AK25">
        <v>0</v>
      </c>
      <c r="AL25">
        <v>0</v>
      </c>
    </row>
    <row r="26" spans="1:38">
      <c r="A26" t="s">
        <v>68</v>
      </c>
      <c r="B26" s="34">
        <v>189.68</v>
      </c>
      <c r="C26" s="34">
        <v>49.95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70.5</v>
      </c>
      <c r="N26">
        <v>271.86</v>
      </c>
      <c r="O26">
        <v>101.25</v>
      </c>
      <c r="P26">
        <v>5.29</v>
      </c>
      <c r="Q26">
        <v>12.75</v>
      </c>
      <c r="R26" s="93">
        <v>0</v>
      </c>
      <c r="S26" s="93">
        <v>0</v>
      </c>
      <c r="T26" s="93">
        <v>0</v>
      </c>
      <c r="U26">
        <v>4.84</v>
      </c>
      <c r="V26">
        <v>0</v>
      </c>
      <c r="W26">
        <v>4.97</v>
      </c>
      <c r="X26">
        <v>45.9</v>
      </c>
      <c r="Y26">
        <v>15.3</v>
      </c>
      <c r="Z26">
        <v>15.31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16.059999999999999</v>
      </c>
      <c r="AH26">
        <v>33.159999999999997</v>
      </c>
      <c r="AI26">
        <v>33.159999999999997</v>
      </c>
      <c r="AJ26">
        <v>28.79</v>
      </c>
      <c r="AK26">
        <v>0</v>
      </c>
      <c r="AL26">
        <v>0</v>
      </c>
    </row>
    <row r="27" spans="1:38">
      <c r="A27" t="s">
        <v>69</v>
      </c>
      <c r="B27" s="34">
        <v>258.95999999999998</v>
      </c>
      <c r="C27" s="34">
        <v>59.11</v>
      </c>
      <c r="D27" s="93">
        <f t="shared" si="0"/>
        <v>15.66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70.5</v>
      </c>
      <c r="N27">
        <v>271.86</v>
      </c>
      <c r="O27">
        <v>101.25</v>
      </c>
      <c r="P27">
        <v>5.29</v>
      </c>
      <c r="Q27">
        <v>12.24</v>
      </c>
      <c r="R27" s="93">
        <v>9</v>
      </c>
      <c r="S27" s="93">
        <v>6.66</v>
      </c>
      <c r="T27" s="93">
        <v>0</v>
      </c>
      <c r="U27">
        <v>4.7699999999999996</v>
      </c>
      <c r="V27">
        <v>0.185136</v>
      </c>
      <c r="W27">
        <v>4.97</v>
      </c>
      <c r="X27">
        <v>45.27</v>
      </c>
      <c r="Y27">
        <v>15.09</v>
      </c>
      <c r="Z27">
        <v>15.09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15.69</v>
      </c>
      <c r="AH27">
        <v>32.869999999999997</v>
      </c>
      <c r="AI27">
        <v>32.869999999999997</v>
      </c>
      <c r="AJ27">
        <v>28.79</v>
      </c>
      <c r="AK27">
        <v>0</v>
      </c>
      <c r="AL27">
        <v>0</v>
      </c>
    </row>
    <row r="28" spans="1:38">
      <c r="A28" t="s">
        <v>70</v>
      </c>
      <c r="B28" s="34">
        <v>258.95999999999998</v>
      </c>
      <c r="C28" s="34">
        <v>59.11</v>
      </c>
      <c r="D28" s="93">
        <f t="shared" si="0"/>
        <v>29.39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70.5</v>
      </c>
      <c r="N28">
        <v>271.86</v>
      </c>
      <c r="O28">
        <v>101.25</v>
      </c>
      <c r="P28">
        <v>5.29</v>
      </c>
      <c r="Q28">
        <v>11.47</v>
      </c>
      <c r="R28" s="93">
        <v>17.13</v>
      </c>
      <c r="S28" s="93">
        <v>10.220000000000001</v>
      </c>
      <c r="T28" s="93">
        <v>2.04</v>
      </c>
      <c r="U28">
        <v>4.7699999999999996</v>
      </c>
      <c r="V28">
        <v>3.2544960000000001</v>
      </c>
      <c r="W28">
        <v>4.97</v>
      </c>
      <c r="X28">
        <v>33.68</v>
      </c>
      <c r="Y28">
        <v>11.23</v>
      </c>
      <c r="Z28">
        <v>11.22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8.99</v>
      </c>
      <c r="AH28">
        <v>32.68</v>
      </c>
      <c r="AI28">
        <v>32.68</v>
      </c>
      <c r="AJ28">
        <v>28.79</v>
      </c>
      <c r="AK28">
        <v>0.08</v>
      </c>
      <c r="AL28">
        <v>0.04</v>
      </c>
    </row>
    <row r="29" spans="1:38">
      <c r="A29" t="s">
        <v>71</v>
      </c>
      <c r="B29" s="34">
        <v>258.95999999999998</v>
      </c>
      <c r="C29" s="34">
        <v>59.11</v>
      </c>
      <c r="D29" s="93">
        <f t="shared" si="0"/>
        <v>49.78</v>
      </c>
      <c r="E29" s="34"/>
      <c r="F29" s="34"/>
      <c r="G29" s="34"/>
      <c r="H29" s="34"/>
      <c r="I29" s="34"/>
      <c r="J29" s="37">
        <v>0.18</v>
      </c>
      <c r="K29" s="37">
        <v>0.18</v>
      </c>
      <c r="L29" s="37">
        <v>0.19</v>
      </c>
      <c r="M29">
        <v>70.5</v>
      </c>
      <c r="N29">
        <v>271.86</v>
      </c>
      <c r="O29">
        <v>101.25</v>
      </c>
      <c r="P29">
        <v>5.29</v>
      </c>
      <c r="Q29">
        <v>10.14</v>
      </c>
      <c r="R29" s="93">
        <v>28.18</v>
      </c>
      <c r="S29" s="93">
        <v>15.75</v>
      </c>
      <c r="T29" s="93">
        <v>5.85</v>
      </c>
      <c r="U29">
        <v>4.7699999999999996</v>
      </c>
      <c r="V29">
        <v>8.5649759999999997</v>
      </c>
      <c r="W29">
        <v>4.97</v>
      </c>
      <c r="X29">
        <v>33.31</v>
      </c>
      <c r="Y29">
        <v>11.1</v>
      </c>
      <c r="Z29">
        <v>11.11</v>
      </c>
      <c r="AA29">
        <v>1.1299999999999999</v>
      </c>
      <c r="AB29">
        <v>0.23</v>
      </c>
      <c r="AC29">
        <v>0.62</v>
      </c>
      <c r="AD29">
        <v>1</v>
      </c>
      <c r="AE29">
        <v>5</v>
      </c>
      <c r="AF29">
        <v>3</v>
      </c>
      <c r="AG29">
        <v>8.82</v>
      </c>
      <c r="AH29">
        <v>29.77</v>
      </c>
      <c r="AI29">
        <v>29.77</v>
      </c>
      <c r="AJ29">
        <v>29.8</v>
      </c>
      <c r="AK29">
        <v>1.74</v>
      </c>
      <c r="AL29">
        <v>0.74</v>
      </c>
    </row>
    <row r="30" spans="1:38">
      <c r="A30" t="s">
        <v>72</v>
      </c>
      <c r="B30" s="34">
        <v>258.95999999999998</v>
      </c>
      <c r="C30" s="34">
        <v>59.11</v>
      </c>
      <c r="D30" s="93">
        <f t="shared" si="0"/>
        <v>70.919999999999987</v>
      </c>
      <c r="E30" s="34"/>
      <c r="F30" s="34"/>
      <c r="G30" s="34"/>
      <c r="H30" s="34"/>
      <c r="I30" s="34"/>
      <c r="J30" s="37">
        <v>0.6</v>
      </c>
      <c r="K30" s="37">
        <v>0.6</v>
      </c>
      <c r="L30" s="37">
        <v>0.61</v>
      </c>
      <c r="M30">
        <v>70.5</v>
      </c>
      <c r="N30">
        <v>271.86</v>
      </c>
      <c r="O30">
        <v>101.25</v>
      </c>
      <c r="P30">
        <v>5.29</v>
      </c>
      <c r="Q30">
        <v>9.0399999999999991</v>
      </c>
      <c r="R30" s="93">
        <v>33</v>
      </c>
      <c r="S30" s="93">
        <v>24.88</v>
      </c>
      <c r="T30" s="93">
        <v>13.04</v>
      </c>
      <c r="U30">
        <v>4.7699999999999996</v>
      </c>
      <c r="V30">
        <v>14.333424000000001</v>
      </c>
      <c r="W30">
        <v>4.97</v>
      </c>
      <c r="X30">
        <v>32.909999999999997</v>
      </c>
      <c r="Y30">
        <v>10.97</v>
      </c>
      <c r="Z30">
        <v>10.97</v>
      </c>
      <c r="AA30">
        <v>5.65</v>
      </c>
      <c r="AB30">
        <v>1.1299999999999999</v>
      </c>
      <c r="AC30">
        <v>1.88</v>
      </c>
      <c r="AD30">
        <v>2</v>
      </c>
      <c r="AE30">
        <v>9</v>
      </c>
      <c r="AF30">
        <v>4</v>
      </c>
      <c r="AG30">
        <v>8.77</v>
      </c>
      <c r="AH30">
        <v>29.26</v>
      </c>
      <c r="AI30">
        <v>29.26</v>
      </c>
      <c r="AJ30">
        <v>29.8</v>
      </c>
      <c r="AK30">
        <v>6.24</v>
      </c>
      <c r="AL30">
        <v>2.68</v>
      </c>
    </row>
    <row r="31" spans="1:38">
      <c r="A31" t="s">
        <v>73</v>
      </c>
      <c r="B31" s="34">
        <v>258.95999999999998</v>
      </c>
      <c r="C31" s="34">
        <v>59.11</v>
      </c>
      <c r="D31" s="93">
        <f t="shared" si="0"/>
        <v>84.45</v>
      </c>
      <c r="E31" s="34"/>
      <c r="F31" s="34"/>
      <c r="G31" s="34"/>
      <c r="H31" s="34"/>
      <c r="I31" s="34"/>
      <c r="J31" s="37">
        <v>1.22</v>
      </c>
      <c r="K31" s="37">
        <v>1.22</v>
      </c>
      <c r="L31" s="37">
        <v>1.26</v>
      </c>
      <c r="M31">
        <v>70.5</v>
      </c>
      <c r="N31">
        <v>271.86</v>
      </c>
      <c r="O31">
        <v>101.25</v>
      </c>
      <c r="P31">
        <v>5.29</v>
      </c>
      <c r="Q31">
        <v>7.2</v>
      </c>
      <c r="R31" s="93">
        <v>31.07</v>
      </c>
      <c r="S31" s="93">
        <v>31.07</v>
      </c>
      <c r="T31" s="93">
        <v>22.31</v>
      </c>
      <c r="U31">
        <v>4.7699999999999996</v>
      </c>
      <c r="V31">
        <v>20.335728</v>
      </c>
      <c r="W31">
        <v>4.97</v>
      </c>
      <c r="X31">
        <v>32.78</v>
      </c>
      <c r="Y31">
        <v>10.93</v>
      </c>
      <c r="Z31">
        <v>10.93</v>
      </c>
      <c r="AA31">
        <v>13.39</v>
      </c>
      <c r="AB31">
        <v>2.68</v>
      </c>
      <c r="AC31">
        <v>4.22</v>
      </c>
      <c r="AD31">
        <v>4</v>
      </c>
      <c r="AE31">
        <v>11</v>
      </c>
      <c r="AF31">
        <v>5</v>
      </c>
      <c r="AG31">
        <v>8.74</v>
      </c>
      <c r="AH31">
        <v>28.94</v>
      </c>
      <c r="AI31">
        <v>28.94</v>
      </c>
      <c r="AJ31">
        <v>28.83</v>
      </c>
      <c r="AK31">
        <v>13.57</v>
      </c>
      <c r="AL31">
        <v>5.81</v>
      </c>
    </row>
    <row r="32" spans="1:38">
      <c r="A32" t="s">
        <v>74</v>
      </c>
      <c r="B32" s="34">
        <v>258.95999999999998</v>
      </c>
      <c r="C32" s="34">
        <v>59.11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2</v>
      </c>
      <c r="K32" s="37">
        <v>2</v>
      </c>
      <c r="L32" s="37">
        <v>2.04</v>
      </c>
      <c r="M32">
        <v>70.5</v>
      </c>
      <c r="N32">
        <v>271.86</v>
      </c>
      <c r="O32">
        <v>101.25</v>
      </c>
      <c r="P32">
        <v>5.29</v>
      </c>
      <c r="Q32">
        <v>7.2</v>
      </c>
      <c r="R32" s="93">
        <v>28.65</v>
      </c>
      <c r="S32" s="93">
        <v>28.65</v>
      </c>
      <c r="T32" s="93">
        <v>28.65</v>
      </c>
      <c r="U32">
        <v>4.7699999999999996</v>
      </c>
      <c r="V32">
        <v>26.74728</v>
      </c>
      <c r="W32">
        <v>4.97</v>
      </c>
      <c r="X32">
        <v>32.67</v>
      </c>
      <c r="Y32">
        <v>10.89</v>
      </c>
      <c r="Z32">
        <v>10.9</v>
      </c>
      <c r="AA32">
        <v>19.3</v>
      </c>
      <c r="AB32">
        <v>3.86</v>
      </c>
      <c r="AC32">
        <v>8.5500000000000007</v>
      </c>
      <c r="AD32">
        <v>5.5</v>
      </c>
      <c r="AE32">
        <v>16</v>
      </c>
      <c r="AF32">
        <v>8</v>
      </c>
      <c r="AG32">
        <v>8.7200000000000006</v>
      </c>
      <c r="AH32">
        <v>28.64</v>
      </c>
      <c r="AI32">
        <v>28.64</v>
      </c>
      <c r="AJ32">
        <v>28.83</v>
      </c>
      <c r="AK32">
        <v>24.5</v>
      </c>
      <c r="AL32">
        <v>10.5</v>
      </c>
    </row>
    <row r="33" spans="1:38">
      <c r="A33" t="s">
        <v>75</v>
      </c>
      <c r="B33" s="34">
        <v>258.95999999999998</v>
      </c>
      <c r="C33" s="34">
        <v>59.11</v>
      </c>
      <c r="D33" s="93">
        <f t="shared" si="0"/>
        <v>90.5</v>
      </c>
      <c r="E33" s="34"/>
      <c r="F33" s="34"/>
      <c r="G33" s="34"/>
      <c r="H33" s="34"/>
      <c r="I33" s="34"/>
      <c r="J33" s="37">
        <v>2.95</v>
      </c>
      <c r="K33" s="37">
        <v>2.95</v>
      </c>
      <c r="L33" s="37">
        <v>3.03</v>
      </c>
      <c r="M33">
        <v>70.5</v>
      </c>
      <c r="N33">
        <v>271.86</v>
      </c>
      <c r="O33">
        <v>101.25</v>
      </c>
      <c r="P33">
        <v>5.29</v>
      </c>
      <c r="Q33">
        <v>7.2</v>
      </c>
      <c r="R33" s="93">
        <v>30.17</v>
      </c>
      <c r="S33" s="93">
        <v>30.16</v>
      </c>
      <c r="T33" s="93">
        <v>30.17</v>
      </c>
      <c r="U33">
        <v>4.7699999999999996</v>
      </c>
      <c r="V33">
        <v>33.519359999999999</v>
      </c>
      <c r="W33">
        <v>4.78</v>
      </c>
      <c r="X33">
        <v>32.549999999999997</v>
      </c>
      <c r="Y33">
        <v>10.85</v>
      </c>
      <c r="Z33">
        <v>10.85</v>
      </c>
      <c r="AA33">
        <v>41.71</v>
      </c>
      <c r="AB33">
        <v>8.34</v>
      </c>
      <c r="AC33">
        <v>15.12</v>
      </c>
      <c r="AD33">
        <v>9</v>
      </c>
      <c r="AE33">
        <v>20</v>
      </c>
      <c r="AF33">
        <v>10</v>
      </c>
      <c r="AG33">
        <v>8.59</v>
      </c>
      <c r="AH33">
        <v>28.38</v>
      </c>
      <c r="AI33">
        <v>28.38</v>
      </c>
      <c r="AJ33">
        <v>28.83</v>
      </c>
      <c r="AK33">
        <v>38.5</v>
      </c>
      <c r="AL33">
        <v>16.5</v>
      </c>
    </row>
    <row r="34" spans="1:38">
      <c r="A34" t="s">
        <v>76</v>
      </c>
      <c r="B34" s="34">
        <v>258.95999999999998</v>
      </c>
      <c r="C34" s="34">
        <v>59.11</v>
      </c>
      <c r="D34" s="93">
        <f t="shared" si="0"/>
        <v>92</v>
      </c>
      <c r="E34" s="34"/>
      <c r="F34" s="34"/>
      <c r="G34" s="34"/>
      <c r="H34" s="34"/>
      <c r="I34" s="34"/>
      <c r="J34" s="37">
        <v>4.01</v>
      </c>
      <c r="K34" s="37">
        <v>4.01</v>
      </c>
      <c r="L34" s="37">
        <v>4.12</v>
      </c>
      <c r="M34">
        <v>70.5</v>
      </c>
      <c r="N34">
        <v>271.86</v>
      </c>
      <c r="O34">
        <v>101.25</v>
      </c>
      <c r="P34">
        <v>5.29</v>
      </c>
      <c r="Q34">
        <v>7.2</v>
      </c>
      <c r="R34" s="93">
        <v>30.67</v>
      </c>
      <c r="S34" s="93">
        <v>30.66</v>
      </c>
      <c r="T34" s="93">
        <v>30.67</v>
      </c>
      <c r="U34">
        <v>4.7699999999999996</v>
      </c>
      <c r="V34">
        <v>39.872447999999999</v>
      </c>
      <c r="W34">
        <v>4.78</v>
      </c>
      <c r="X34">
        <v>32.46</v>
      </c>
      <c r="Y34">
        <v>10.82</v>
      </c>
      <c r="Z34">
        <v>10.82</v>
      </c>
      <c r="AA34">
        <v>61.82</v>
      </c>
      <c r="AB34">
        <v>12.36</v>
      </c>
      <c r="AC34">
        <v>21.36</v>
      </c>
      <c r="AD34">
        <v>13.5</v>
      </c>
      <c r="AE34">
        <v>23</v>
      </c>
      <c r="AF34">
        <v>11</v>
      </c>
      <c r="AG34">
        <v>8.48</v>
      </c>
      <c r="AH34">
        <v>27.88</v>
      </c>
      <c r="AI34">
        <v>27.88</v>
      </c>
      <c r="AJ34">
        <v>28.83</v>
      </c>
      <c r="AK34">
        <v>52</v>
      </c>
      <c r="AL34">
        <v>22</v>
      </c>
    </row>
    <row r="35" spans="1:38">
      <c r="A35" t="s">
        <v>77</v>
      </c>
      <c r="B35" s="34">
        <v>258.95999999999998</v>
      </c>
      <c r="C35" s="34">
        <v>59.11</v>
      </c>
      <c r="D35" s="93">
        <f t="shared" si="0"/>
        <v>95.5</v>
      </c>
      <c r="E35" s="34"/>
      <c r="F35" s="34"/>
      <c r="G35" s="34"/>
      <c r="H35" s="34"/>
      <c r="I35" s="34"/>
      <c r="J35" s="37">
        <v>5.16</v>
      </c>
      <c r="K35" s="37">
        <v>5.16</v>
      </c>
      <c r="L35" s="37">
        <v>5.28</v>
      </c>
      <c r="M35">
        <v>70.5</v>
      </c>
      <c r="N35">
        <v>271.86</v>
      </c>
      <c r="O35">
        <v>101.25</v>
      </c>
      <c r="P35">
        <v>5.29</v>
      </c>
      <c r="Q35">
        <v>7.2</v>
      </c>
      <c r="R35" s="93">
        <v>31.83</v>
      </c>
      <c r="S35" s="93">
        <v>31.84</v>
      </c>
      <c r="T35" s="93">
        <v>31.83</v>
      </c>
      <c r="U35">
        <v>4.6900000000000004</v>
      </c>
      <c r="V35">
        <v>45.981935999999997</v>
      </c>
      <c r="W35">
        <v>4.78</v>
      </c>
      <c r="X35">
        <v>32.03</v>
      </c>
      <c r="Y35">
        <v>10.68</v>
      </c>
      <c r="Z35">
        <v>10.66</v>
      </c>
      <c r="AA35">
        <v>82.73</v>
      </c>
      <c r="AB35">
        <v>16.54</v>
      </c>
      <c r="AC35">
        <v>28.41</v>
      </c>
      <c r="AD35">
        <v>15</v>
      </c>
      <c r="AE35">
        <v>29</v>
      </c>
      <c r="AF35">
        <v>15</v>
      </c>
      <c r="AG35">
        <v>8.89</v>
      </c>
      <c r="AH35">
        <v>27.29</v>
      </c>
      <c r="AI35">
        <v>27.29</v>
      </c>
      <c r="AJ35">
        <v>28.83</v>
      </c>
      <c r="AK35">
        <v>64</v>
      </c>
      <c r="AL35">
        <v>28</v>
      </c>
    </row>
    <row r="36" spans="1:38">
      <c r="A36" t="s">
        <v>78</v>
      </c>
      <c r="B36" s="34">
        <v>207.73</v>
      </c>
      <c r="C36" s="34">
        <v>49.95</v>
      </c>
      <c r="D36" s="93">
        <f t="shared" si="0"/>
        <v>96.5</v>
      </c>
      <c r="E36" s="34"/>
      <c r="F36" s="34"/>
      <c r="G36" s="34"/>
      <c r="H36" s="34"/>
      <c r="I36" s="34"/>
      <c r="J36" s="37">
        <v>6.3</v>
      </c>
      <c r="K36" s="37">
        <v>6.3</v>
      </c>
      <c r="L36" s="37">
        <v>6.47</v>
      </c>
      <c r="M36">
        <v>70.5</v>
      </c>
      <c r="N36">
        <v>271.86</v>
      </c>
      <c r="O36">
        <v>101.25</v>
      </c>
      <c r="P36">
        <v>5.29</v>
      </c>
      <c r="Q36">
        <v>7.2</v>
      </c>
      <c r="R36" s="93">
        <v>32.17</v>
      </c>
      <c r="S36" s="93">
        <v>32.159999999999997</v>
      </c>
      <c r="T36" s="93">
        <v>32.17</v>
      </c>
      <c r="U36">
        <v>4.6900000000000004</v>
      </c>
      <c r="V36">
        <v>52.276560000000003</v>
      </c>
      <c r="W36">
        <v>4.78</v>
      </c>
      <c r="X36">
        <v>31.47</v>
      </c>
      <c r="Y36">
        <v>10.49</v>
      </c>
      <c r="Z36">
        <v>10.49</v>
      </c>
      <c r="AA36">
        <v>103.53</v>
      </c>
      <c r="AB36">
        <v>20.71</v>
      </c>
      <c r="AC36">
        <v>35.83</v>
      </c>
      <c r="AD36">
        <v>19</v>
      </c>
      <c r="AE36">
        <v>36</v>
      </c>
      <c r="AF36">
        <v>18</v>
      </c>
      <c r="AG36">
        <v>8.75</v>
      </c>
      <c r="AH36">
        <v>26.82</v>
      </c>
      <c r="AI36">
        <v>26.82</v>
      </c>
      <c r="AJ36">
        <v>28.83</v>
      </c>
      <c r="AK36">
        <v>81</v>
      </c>
      <c r="AL36">
        <v>34</v>
      </c>
    </row>
    <row r="37" spans="1:38">
      <c r="A37" t="s">
        <v>79</v>
      </c>
      <c r="B37" s="34">
        <v>207.73</v>
      </c>
      <c r="C37" s="34">
        <v>49.95</v>
      </c>
      <c r="D37" s="93">
        <f t="shared" si="0"/>
        <v>96.5</v>
      </c>
      <c r="E37" s="34"/>
      <c r="F37" s="34"/>
      <c r="G37" s="34"/>
      <c r="H37" s="34"/>
      <c r="I37" s="34"/>
      <c r="J37" s="37">
        <v>7.44</v>
      </c>
      <c r="K37" s="37">
        <v>7.44</v>
      </c>
      <c r="L37" s="37">
        <v>7.62</v>
      </c>
      <c r="M37">
        <v>70.5</v>
      </c>
      <c r="N37">
        <v>271.86</v>
      </c>
      <c r="O37">
        <v>101.25</v>
      </c>
      <c r="P37">
        <v>5.29</v>
      </c>
      <c r="Q37">
        <v>7.2</v>
      </c>
      <c r="R37" s="93">
        <v>32.17</v>
      </c>
      <c r="S37" s="93">
        <v>32.159999999999997</v>
      </c>
      <c r="T37" s="93">
        <v>32.17</v>
      </c>
      <c r="U37">
        <v>4.6900000000000004</v>
      </c>
      <c r="V37">
        <v>58.727088000000002</v>
      </c>
      <c r="W37">
        <v>4.78</v>
      </c>
      <c r="X37">
        <v>30.88</v>
      </c>
      <c r="Y37">
        <v>10.29</v>
      </c>
      <c r="Z37">
        <v>10.29</v>
      </c>
      <c r="AA37">
        <v>123.67</v>
      </c>
      <c r="AB37">
        <v>24.73</v>
      </c>
      <c r="AC37">
        <v>43.22</v>
      </c>
      <c r="AD37">
        <v>23</v>
      </c>
      <c r="AE37">
        <v>43</v>
      </c>
      <c r="AF37">
        <v>21</v>
      </c>
      <c r="AG37">
        <v>8.65</v>
      </c>
      <c r="AH37">
        <v>26.67</v>
      </c>
      <c r="AI37">
        <v>26.67</v>
      </c>
      <c r="AJ37">
        <v>28.79</v>
      </c>
      <c r="AK37">
        <v>95</v>
      </c>
      <c r="AL37">
        <v>40</v>
      </c>
    </row>
    <row r="38" spans="1:38">
      <c r="A38" t="s">
        <v>80</v>
      </c>
      <c r="B38" s="34">
        <v>172.28</v>
      </c>
      <c r="C38" s="34">
        <v>49.95</v>
      </c>
      <c r="D38" s="93">
        <f t="shared" si="0"/>
        <v>96.5</v>
      </c>
      <c r="E38" s="34"/>
      <c r="F38" s="34"/>
      <c r="G38" s="34"/>
      <c r="H38" s="34"/>
      <c r="I38" s="34"/>
      <c r="J38" s="37">
        <v>8.5500000000000007</v>
      </c>
      <c r="K38" s="37">
        <v>8.5500000000000007</v>
      </c>
      <c r="L38" s="37">
        <v>8.77</v>
      </c>
      <c r="M38">
        <v>70.5</v>
      </c>
      <c r="N38">
        <v>271.86</v>
      </c>
      <c r="O38">
        <v>101.25</v>
      </c>
      <c r="P38">
        <v>5.29</v>
      </c>
      <c r="Q38">
        <v>7.2</v>
      </c>
      <c r="R38" s="93">
        <v>32.17</v>
      </c>
      <c r="S38" s="93">
        <v>32.159999999999997</v>
      </c>
      <c r="T38" s="93">
        <v>32.17</v>
      </c>
      <c r="U38">
        <v>4.6900000000000004</v>
      </c>
      <c r="V38">
        <v>64.914528000000004</v>
      </c>
      <c r="W38">
        <v>4.78</v>
      </c>
      <c r="X38">
        <v>30.1</v>
      </c>
      <c r="Y38">
        <v>10.029999999999999</v>
      </c>
      <c r="Z38">
        <v>10.050000000000001</v>
      </c>
      <c r="AA38">
        <v>143.32</v>
      </c>
      <c r="AB38">
        <v>28.66</v>
      </c>
      <c r="AC38">
        <v>50.42</v>
      </c>
      <c r="AD38">
        <v>26</v>
      </c>
      <c r="AE38">
        <v>51</v>
      </c>
      <c r="AF38">
        <v>25</v>
      </c>
      <c r="AG38">
        <v>8.66</v>
      </c>
      <c r="AH38">
        <v>26.58</v>
      </c>
      <c r="AI38">
        <v>26.58</v>
      </c>
      <c r="AJ38">
        <v>28.79</v>
      </c>
      <c r="AK38">
        <v>105</v>
      </c>
      <c r="AL38">
        <v>45</v>
      </c>
    </row>
    <row r="39" spans="1:38">
      <c r="A39" t="s">
        <v>81</v>
      </c>
      <c r="B39" s="34">
        <v>172.28</v>
      </c>
      <c r="C39" s="34">
        <v>49.95</v>
      </c>
      <c r="D39" s="93">
        <f t="shared" si="0"/>
        <v>97</v>
      </c>
      <c r="E39" s="34"/>
      <c r="F39" s="34"/>
      <c r="G39" s="34"/>
      <c r="H39" s="34"/>
      <c r="I39" s="34"/>
      <c r="J39" s="37">
        <v>9.59</v>
      </c>
      <c r="K39" s="37">
        <v>9.59</v>
      </c>
      <c r="L39" s="37">
        <v>9.83</v>
      </c>
      <c r="M39">
        <v>70.5</v>
      </c>
      <c r="N39">
        <v>271.86</v>
      </c>
      <c r="O39">
        <v>101.25</v>
      </c>
      <c r="P39">
        <v>4.67</v>
      </c>
      <c r="Q39">
        <v>7.2</v>
      </c>
      <c r="R39" s="93">
        <v>32.33</v>
      </c>
      <c r="S39" s="93">
        <v>32.340000000000003</v>
      </c>
      <c r="T39" s="93">
        <v>32.33</v>
      </c>
      <c r="U39">
        <v>4.84</v>
      </c>
      <c r="V39">
        <v>70.458864000000005</v>
      </c>
      <c r="W39">
        <v>4.78</v>
      </c>
      <c r="X39">
        <v>29.54</v>
      </c>
      <c r="Y39">
        <v>9.85</v>
      </c>
      <c r="Z39">
        <v>9.84</v>
      </c>
      <c r="AA39">
        <v>159.18</v>
      </c>
      <c r="AB39">
        <v>31.83</v>
      </c>
      <c r="AC39">
        <v>57.2</v>
      </c>
      <c r="AD39">
        <v>32</v>
      </c>
      <c r="AE39">
        <v>59</v>
      </c>
      <c r="AF39">
        <v>29</v>
      </c>
      <c r="AG39">
        <v>8.68</v>
      </c>
      <c r="AH39">
        <v>26.45</v>
      </c>
      <c r="AI39">
        <v>26.45</v>
      </c>
      <c r="AJ39">
        <v>29.71</v>
      </c>
      <c r="AK39">
        <v>114.1</v>
      </c>
      <c r="AL39">
        <v>48.9</v>
      </c>
    </row>
    <row r="40" spans="1:38">
      <c r="A40" t="s">
        <v>82</v>
      </c>
      <c r="B40" s="34">
        <v>172.28</v>
      </c>
      <c r="C40" s="34">
        <v>49.95</v>
      </c>
      <c r="D40" s="93">
        <f t="shared" si="0"/>
        <v>97</v>
      </c>
      <c r="E40" s="34"/>
      <c r="F40" s="34"/>
      <c r="G40" s="34"/>
      <c r="H40" s="34"/>
      <c r="I40" s="34"/>
      <c r="J40" s="37">
        <v>10.57</v>
      </c>
      <c r="K40" s="37">
        <v>10.57</v>
      </c>
      <c r="L40" s="37">
        <v>10.83</v>
      </c>
      <c r="M40">
        <v>70.5</v>
      </c>
      <c r="N40">
        <v>271.86</v>
      </c>
      <c r="O40">
        <v>101.25</v>
      </c>
      <c r="P40">
        <v>4.67</v>
      </c>
      <c r="Q40">
        <v>7.31</v>
      </c>
      <c r="R40" s="93">
        <v>32.33</v>
      </c>
      <c r="S40" s="93">
        <v>32.340000000000003</v>
      </c>
      <c r="T40" s="93">
        <v>32.33</v>
      </c>
      <c r="U40">
        <v>4.84</v>
      </c>
      <c r="V40">
        <v>75.564719999999994</v>
      </c>
      <c r="W40">
        <v>4.78</v>
      </c>
      <c r="X40">
        <v>24.35</v>
      </c>
      <c r="Y40">
        <v>8.1199999999999992</v>
      </c>
      <c r="Z40">
        <v>8.11</v>
      </c>
      <c r="AA40">
        <v>177.17</v>
      </c>
      <c r="AB40">
        <v>35.43</v>
      </c>
      <c r="AC40">
        <v>63.69</v>
      </c>
      <c r="AD40">
        <v>34</v>
      </c>
      <c r="AE40">
        <v>63</v>
      </c>
      <c r="AF40">
        <v>32</v>
      </c>
      <c r="AG40">
        <v>8.67</v>
      </c>
      <c r="AH40">
        <v>26.07</v>
      </c>
      <c r="AI40">
        <v>26.07</v>
      </c>
      <c r="AJ40">
        <v>29.71</v>
      </c>
      <c r="AK40">
        <v>120.4</v>
      </c>
      <c r="AL40">
        <v>51.6</v>
      </c>
    </row>
    <row r="41" spans="1:38">
      <c r="A41" t="s">
        <v>83</v>
      </c>
      <c r="B41" s="34">
        <v>223.51</v>
      </c>
      <c r="C41" s="34">
        <v>49.95</v>
      </c>
      <c r="D41" s="93">
        <f t="shared" si="0"/>
        <v>97</v>
      </c>
      <c r="E41" s="34"/>
      <c r="F41" s="34"/>
      <c r="G41" s="34"/>
      <c r="H41" s="34"/>
      <c r="I41" s="34"/>
      <c r="J41" s="37">
        <v>11.45</v>
      </c>
      <c r="K41" s="37">
        <v>11.45</v>
      </c>
      <c r="L41" s="37">
        <v>11.74</v>
      </c>
      <c r="M41">
        <v>70.5</v>
      </c>
      <c r="N41">
        <v>271.86</v>
      </c>
      <c r="O41">
        <v>101.25</v>
      </c>
      <c r="P41">
        <v>5.0599999999999996</v>
      </c>
      <c r="Q41">
        <v>7.31</v>
      </c>
      <c r="R41" s="93">
        <v>32.33</v>
      </c>
      <c r="S41" s="93">
        <v>32.340000000000003</v>
      </c>
      <c r="T41" s="93">
        <v>32.33</v>
      </c>
      <c r="U41">
        <v>4.84</v>
      </c>
      <c r="V41">
        <v>80.300303999999997</v>
      </c>
      <c r="W41">
        <v>4.78</v>
      </c>
      <c r="X41">
        <v>24.43</v>
      </c>
      <c r="Y41">
        <v>8.14</v>
      </c>
      <c r="Z41">
        <v>8.15</v>
      </c>
      <c r="AA41">
        <v>198.33</v>
      </c>
      <c r="AB41">
        <v>39.67</v>
      </c>
      <c r="AC41">
        <v>69.83</v>
      </c>
      <c r="AD41">
        <v>36</v>
      </c>
      <c r="AE41">
        <v>63</v>
      </c>
      <c r="AF41">
        <v>31</v>
      </c>
      <c r="AG41">
        <v>8.6300000000000008</v>
      </c>
      <c r="AH41">
        <v>25.81</v>
      </c>
      <c r="AI41">
        <v>25.81</v>
      </c>
      <c r="AJ41">
        <v>29.71</v>
      </c>
      <c r="AK41">
        <v>127.4</v>
      </c>
      <c r="AL41">
        <v>54.6</v>
      </c>
    </row>
    <row r="42" spans="1:38">
      <c r="A42" t="s">
        <v>84</v>
      </c>
      <c r="B42" s="34">
        <v>223.51</v>
      </c>
      <c r="C42" s="34">
        <v>64.959999999999994</v>
      </c>
      <c r="D42" s="93">
        <f t="shared" si="0"/>
        <v>97</v>
      </c>
      <c r="E42" s="34"/>
      <c r="F42" s="34"/>
      <c r="G42" s="34"/>
      <c r="H42" s="34"/>
      <c r="I42" s="34"/>
      <c r="J42" s="37">
        <v>12.23</v>
      </c>
      <c r="K42" s="37">
        <v>12.23</v>
      </c>
      <c r="L42" s="37">
        <v>12.54</v>
      </c>
      <c r="M42">
        <v>94.77</v>
      </c>
      <c r="N42">
        <v>271.86</v>
      </c>
      <c r="O42">
        <v>101.25</v>
      </c>
      <c r="P42">
        <v>5.0599999999999996</v>
      </c>
      <c r="Q42">
        <v>7.31</v>
      </c>
      <c r="R42" s="93">
        <v>32.33</v>
      </c>
      <c r="S42" s="93">
        <v>32.340000000000003</v>
      </c>
      <c r="T42" s="93">
        <v>32.33</v>
      </c>
      <c r="U42">
        <v>4.84</v>
      </c>
      <c r="V42">
        <v>84.188159999999996</v>
      </c>
      <c r="W42">
        <v>4.78</v>
      </c>
      <c r="X42">
        <v>24.34</v>
      </c>
      <c r="Y42">
        <v>8.11</v>
      </c>
      <c r="Z42">
        <v>8.1300000000000008</v>
      </c>
      <c r="AA42">
        <v>213.23</v>
      </c>
      <c r="AB42">
        <v>42.64</v>
      </c>
      <c r="AC42">
        <v>75.23</v>
      </c>
      <c r="AD42">
        <v>38</v>
      </c>
      <c r="AE42">
        <v>63</v>
      </c>
      <c r="AF42">
        <v>31</v>
      </c>
      <c r="AG42">
        <v>8.44</v>
      </c>
      <c r="AH42">
        <v>25.89</v>
      </c>
      <c r="AI42">
        <v>25.89</v>
      </c>
      <c r="AJ42">
        <v>29.66</v>
      </c>
      <c r="AK42">
        <v>132.30000000000001</v>
      </c>
      <c r="AL42">
        <v>56.7</v>
      </c>
    </row>
    <row r="43" spans="1:38">
      <c r="A43" t="s">
        <v>85</v>
      </c>
      <c r="B43" s="34">
        <v>223.51</v>
      </c>
      <c r="C43" s="34">
        <v>64.959999999999994</v>
      </c>
      <c r="D43" s="93">
        <f t="shared" si="0"/>
        <v>97</v>
      </c>
      <c r="E43" s="34"/>
      <c r="F43" s="34"/>
      <c r="G43" s="34"/>
      <c r="H43" s="34"/>
      <c r="I43" s="34"/>
      <c r="J43" s="37">
        <v>12.9</v>
      </c>
      <c r="K43" s="37">
        <v>12.9</v>
      </c>
      <c r="L43" s="37">
        <v>13.23</v>
      </c>
      <c r="M43">
        <v>115.99</v>
      </c>
      <c r="N43">
        <v>271.86</v>
      </c>
      <c r="O43">
        <v>53.16</v>
      </c>
      <c r="P43">
        <v>5.0599999999999996</v>
      </c>
      <c r="Q43">
        <v>7.31</v>
      </c>
      <c r="R43" s="93">
        <v>32.33</v>
      </c>
      <c r="S43" s="93">
        <v>32.340000000000003</v>
      </c>
      <c r="T43" s="93">
        <v>32.33</v>
      </c>
      <c r="U43">
        <v>4.84</v>
      </c>
      <c r="V43">
        <v>88.621679999999998</v>
      </c>
      <c r="W43">
        <v>4.78</v>
      </c>
      <c r="X43">
        <v>24.39</v>
      </c>
      <c r="Y43">
        <v>8.1300000000000008</v>
      </c>
      <c r="Z43">
        <v>8.14</v>
      </c>
      <c r="AA43">
        <v>223.71</v>
      </c>
      <c r="AB43">
        <v>44.74</v>
      </c>
      <c r="AC43">
        <v>80.23</v>
      </c>
      <c r="AD43">
        <v>40</v>
      </c>
      <c r="AE43">
        <v>69</v>
      </c>
      <c r="AF43">
        <v>34</v>
      </c>
      <c r="AG43">
        <v>8.2799999999999994</v>
      </c>
      <c r="AH43">
        <v>25.78</v>
      </c>
      <c r="AI43">
        <v>25.78</v>
      </c>
      <c r="AJ43">
        <v>29.66</v>
      </c>
      <c r="AK43">
        <v>137.19999999999999</v>
      </c>
      <c r="AL43">
        <v>58.8</v>
      </c>
    </row>
    <row r="44" spans="1:38">
      <c r="A44" t="s">
        <v>86</v>
      </c>
      <c r="B44" s="34">
        <v>223.51</v>
      </c>
      <c r="C44" s="34">
        <v>64.959999999999994</v>
      </c>
      <c r="D44" s="93">
        <f t="shared" si="0"/>
        <v>97</v>
      </c>
      <c r="E44" s="34"/>
      <c r="F44" s="34"/>
      <c r="G44" s="34"/>
      <c r="H44" s="34"/>
      <c r="I44" s="34"/>
      <c r="J44" s="37">
        <v>13.44</v>
      </c>
      <c r="K44" s="37">
        <v>13.44</v>
      </c>
      <c r="L44" s="37">
        <v>13.77</v>
      </c>
      <c r="M44">
        <v>115.99</v>
      </c>
      <c r="N44">
        <v>271.86</v>
      </c>
      <c r="O44">
        <v>53.16</v>
      </c>
      <c r="P44">
        <v>5.0599999999999996</v>
      </c>
      <c r="Q44">
        <v>7.31</v>
      </c>
      <c r="R44" s="93">
        <v>32.33</v>
      </c>
      <c r="S44" s="93">
        <v>32.340000000000003</v>
      </c>
      <c r="T44" s="93">
        <v>32.33</v>
      </c>
      <c r="U44">
        <v>4.84</v>
      </c>
      <c r="V44">
        <v>92.451071999999996</v>
      </c>
      <c r="W44">
        <v>4.78</v>
      </c>
      <c r="X44">
        <v>24.4</v>
      </c>
      <c r="Y44">
        <v>8.14</v>
      </c>
      <c r="Z44">
        <v>8.1300000000000008</v>
      </c>
      <c r="AA44">
        <v>229.17</v>
      </c>
      <c r="AB44">
        <v>45.83</v>
      </c>
      <c r="AC44">
        <v>84.59</v>
      </c>
      <c r="AD44">
        <v>41</v>
      </c>
      <c r="AE44">
        <v>65</v>
      </c>
      <c r="AF44">
        <v>33</v>
      </c>
      <c r="AG44">
        <v>8.23</v>
      </c>
      <c r="AH44">
        <v>25.75</v>
      </c>
      <c r="AI44">
        <v>25.75</v>
      </c>
      <c r="AJ44">
        <v>29.66</v>
      </c>
      <c r="AK44">
        <v>145.6</v>
      </c>
      <c r="AL44">
        <v>62.4</v>
      </c>
    </row>
    <row r="45" spans="1:38">
      <c r="A45" t="s">
        <v>87</v>
      </c>
      <c r="B45" s="34">
        <v>223.51</v>
      </c>
      <c r="C45" s="34">
        <v>64.959999999999994</v>
      </c>
      <c r="D45" s="93">
        <f t="shared" si="0"/>
        <v>97</v>
      </c>
      <c r="E45" s="34"/>
      <c r="F45" s="34"/>
      <c r="G45" s="34"/>
      <c r="H45" s="34"/>
      <c r="I45" s="34"/>
      <c r="J45" s="37">
        <v>13.9</v>
      </c>
      <c r="K45" s="37">
        <v>13.9</v>
      </c>
      <c r="L45" s="37">
        <v>14.25</v>
      </c>
      <c r="M45">
        <v>115.99</v>
      </c>
      <c r="N45">
        <v>271.86</v>
      </c>
      <c r="O45">
        <v>53.16</v>
      </c>
      <c r="P45">
        <v>5.0599999999999996</v>
      </c>
      <c r="Q45">
        <v>7.31</v>
      </c>
      <c r="R45" s="93">
        <v>32.33</v>
      </c>
      <c r="S45" s="93">
        <v>32.340000000000003</v>
      </c>
      <c r="T45" s="93">
        <v>32.33</v>
      </c>
      <c r="U45">
        <v>4.84</v>
      </c>
      <c r="V45">
        <v>116.479776</v>
      </c>
      <c r="W45">
        <v>4.78</v>
      </c>
      <c r="X45">
        <v>24.34</v>
      </c>
      <c r="Y45">
        <v>8.11</v>
      </c>
      <c r="Z45">
        <v>8.1300000000000008</v>
      </c>
      <c r="AA45">
        <v>229.17</v>
      </c>
      <c r="AB45">
        <v>45.83</v>
      </c>
      <c r="AC45">
        <v>86.49</v>
      </c>
      <c r="AD45">
        <v>42</v>
      </c>
      <c r="AE45">
        <v>63</v>
      </c>
      <c r="AF45">
        <v>32</v>
      </c>
      <c r="AG45">
        <v>8.31</v>
      </c>
      <c r="AH45">
        <v>25.76</v>
      </c>
      <c r="AI45">
        <v>25.76</v>
      </c>
      <c r="AJ45">
        <v>29.66</v>
      </c>
      <c r="AK45">
        <v>154</v>
      </c>
      <c r="AL45">
        <v>66</v>
      </c>
    </row>
    <row r="46" spans="1:38">
      <c r="A46" t="s">
        <v>88</v>
      </c>
      <c r="B46" s="34">
        <v>223.51</v>
      </c>
      <c r="C46" s="34">
        <v>64.959999999999994</v>
      </c>
      <c r="D46" s="93">
        <f t="shared" si="0"/>
        <v>98</v>
      </c>
      <c r="E46" s="34"/>
      <c r="F46" s="34"/>
      <c r="G46" s="34"/>
      <c r="H46" s="34"/>
      <c r="I46" s="34"/>
      <c r="J46" s="37">
        <v>14.29</v>
      </c>
      <c r="K46" s="37">
        <v>14.29</v>
      </c>
      <c r="L46" s="37">
        <v>14.64</v>
      </c>
      <c r="M46">
        <v>115.99</v>
      </c>
      <c r="N46">
        <v>271.86</v>
      </c>
      <c r="O46">
        <v>53.16</v>
      </c>
      <c r="P46">
        <v>5.0599999999999996</v>
      </c>
      <c r="Q46">
        <v>7.31</v>
      </c>
      <c r="R46" s="93">
        <v>32.67</v>
      </c>
      <c r="S46" s="93">
        <v>32.659999999999997</v>
      </c>
      <c r="T46" s="93">
        <v>32.67</v>
      </c>
      <c r="U46">
        <v>4.84</v>
      </c>
      <c r="V46">
        <v>118.36036799999999</v>
      </c>
      <c r="W46">
        <v>4.78</v>
      </c>
      <c r="X46">
        <v>27.83</v>
      </c>
      <c r="Y46">
        <v>9.2799999999999994</v>
      </c>
      <c r="Z46">
        <v>9.26</v>
      </c>
      <c r="AA46">
        <v>229.17</v>
      </c>
      <c r="AB46">
        <v>45.83</v>
      </c>
      <c r="AC46">
        <v>88.57</v>
      </c>
      <c r="AD46">
        <v>43</v>
      </c>
      <c r="AE46">
        <v>61</v>
      </c>
      <c r="AF46">
        <v>31</v>
      </c>
      <c r="AG46">
        <v>8.31</v>
      </c>
      <c r="AH46">
        <v>29.09</v>
      </c>
      <c r="AI46">
        <v>29.09</v>
      </c>
      <c r="AJ46">
        <v>29.66</v>
      </c>
      <c r="AK46">
        <v>154</v>
      </c>
      <c r="AL46">
        <v>66</v>
      </c>
    </row>
    <row r="47" spans="1:38">
      <c r="A47" t="s">
        <v>89</v>
      </c>
      <c r="B47" s="34">
        <v>223.51</v>
      </c>
      <c r="C47" s="34">
        <v>64.959999999999994</v>
      </c>
      <c r="D47" s="93">
        <f t="shared" si="0"/>
        <v>98</v>
      </c>
      <c r="E47" s="34"/>
      <c r="F47" s="34"/>
      <c r="G47" s="34"/>
      <c r="H47" s="34"/>
      <c r="I47" s="34"/>
      <c r="J47" s="37">
        <v>14.58</v>
      </c>
      <c r="K47" s="37">
        <v>14.58</v>
      </c>
      <c r="L47" s="37">
        <v>14.95</v>
      </c>
      <c r="M47">
        <v>115.99</v>
      </c>
      <c r="N47">
        <v>271.86</v>
      </c>
      <c r="O47">
        <v>53.16</v>
      </c>
      <c r="P47">
        <v>4.9800000000000004</v>
      </c>
      <c r="Q47">
        <v>7.31</v>
      </c>
      <c r="R47" s="93">
        <v>32.67</v>
      </c>
      <c r="S47" s="93">
        <v>32.659999999999997</v>
      </c>
      <c r="T47" s="93">
        <v>32.67</v>
      </c>
      <c r="U47">
        <v>4.84</v>
      </c>
      <c r="V47">
        <v>119.744016</v>
      </c>
      <c r="W47">
        <v>4.78</v>
      </c>
      <c r="X47">
        <v>28.42</v>
      </c>
      <c r="Y47">
        <v>9.4700000000000006</v>
      </c>
      <c r="Z47">
        <v>9.49</v>
      </c>
      <c r="AA47">
        <v>229.17</v>
      </c>
      <c r="AB47">
        <v>45.83</v>
      </c>
      <c r="AC47">
        <v>89.45</v>
      </c>
      <c r="AD47">
        <v>43.5</v>
      </c>
      <c r="AE47">
        <v>60</v>
      </c>
      <c r="AF47">
        <v>30</v>
      </c>
      <c r="AG47">
        <v>8.3800000000000008</v>
      </c>
      <c r="AH47">
        <v>28.9</v>
      </c>
      <c r="AI47">
        <v>28.9</v>
      </c>
      <c r="AJ47">
        <v>25.72</v>
      </c>
      <c r="AK47">
        <v>154</v>
      </c>
      <c r="AL47">
        <v>66</v>
      </c>
    </row>
    <row r="48" spans="1:38">
      <c r="A48" t="s">
        <v>90</v>
      </c>
      <c r="B48" s="34">
        <v>223.51</v>
      </c>
      <c r="C48" s="34">
        <v>64.959999999999994</v>
      </c>
      <c r="D48" s="93">
        <f t="shared" si="0"/>
        <v>98</v>
      </c>
      <c r="E48" s="34"/>
      <c r="F48" s="34"/>
      <c r="G48" s="34"/>
      <c r="H48" s="34"/>
      <c r="I48" s="34"/>
      <c r="J48" s="37">
        <v>14.79</v>
      </c>
      <c r="K48" s="37">
        <v>14.79</v>
      </c>
      <c r="L48" s="37">
        <v>15.17</v>
      </c>
      <c r="M48">
        <v>115.99</v>
      </c>
      <c r="N48">
        <v>271.86</v>
      </c>
      <c r="O48">
        <v>53.16</v>
      </c>
      <c r="P48">
        <v>4.9800000000000004</v>
      </c>
      <c r="Q48">
        <v>7.31</v>
      </c>
      <c r="R48" s="93">
        <v>32.67</v>
      </c>
      <c r="S48" s="93">
        <v>32.659999999999997</v>
      </c>
      <c r="T48" s="93">
        <v>32.67</v>
      </c>
      <c r="U48">
        <v>4.84</v>
      </c>
      <c r="V48">
        <v>120.19224</v>
      </c>
      <c r="W48">
        <v>4.78</v>
      </c>
      <c r="X48">
        <v>28.76</v>
      </c>
      <c r="Y48">
        <v>9.59</v>
      </c>
      <c r="Z48">
        <v>9.58</v>
      </c>
      <c r="AA48">
        <v>229.17</v>
      </c>
      <c r="AB48">
        <v>45.83</v>
      </c>
      <c r="AC48">
        <v>91.13</v>
      </c>
      <c r="AD48">
        <v>43.5</v>
      </c>
      <c r="AE48">
        <v>60</v>
      </c>
      <c r="AF48">
        <v>30</v>
      </c>
      <c r="AG48">
        <v>8.5</v>
      </c>
      <c r="AH48">
        <v>28.88</v>
      </c>
      <c r="AI48">
        <v>28.88</v>
      </c>
      <c r="AJ48">
        <v>25.72</v>
      </c>
      <c r="AK48">
        <v>154</v>
      </c>
      <c r="AL48">
        <v>66</v>
      </c>
    </row>
    <row r="49" spans="1:38">
      <c r="A49" t="s">
        <v>91</v>
      </c>
      <c r="B49" s="34">
        <v>223.51</v>
      </c>
      <c r="C49" s="34">
        <v>64.959999999999994</v>
      </c>
      <c r="D49" s="93">
        <f t="shared" si="0"/>
        <v>98</v>
      </c>
      <c r="E49" s="34"/>
      <c r="F49" s="34"/>
      <c r="G49" s="34"/>
      <c r="H49" s="34"/>
      <c r="I49" s="34"/>
      <c r="J49" s="37">
        <v>14.87</v>
      </c>
      <c r="K49" s="37">
        <v>14.87</v>
      </c>
      <c r="L49" s="37">
        <v>15.24</v>
      </c>
      <c r="M49">
        <v>115.99</v>
      </c>
      <c r="N49">
        <v>271.86</v>
      </c>
      <c r="O49">
        <v>53.16</v>
      </c>
      <c r="P49">
        <v>5.21</v>
      </c>
      <c r="Q49">
        <v>7.31</v>
      </c>
      <c r="R49" s="93">
        <v>32.67</v>
      </c>
      <c r="S49" s="93">
        <v>32.659999999999997</v>
      </c>
      <c r="T49" s="93">
        <v>32.67</v>
      </c>
      <c r="U49">
        <v>4.84</v>
      </c>
      <c r="V49">
        <v>119.451696</v>
      </c>
      <c r="W49">
        <v>4.78</v>
      </c>
      <c r="X49">
        <v>29.27</v>
      </c>
      <c r="Y49">
        <v>9.76</v>
      </c>
      <c r="Z49">
        <v>9.76</v>
      </c>
      <c r="AA49">
        <v>229.17</v>
      </c>
      <c r="AB49">
        <v>45.83</v>
      </c>
      <c r="AC49">
        <v>91.33</v>
      </c>
      <c r="AD49">
        <v>43.5</v>
      </c>
      <c r="AE49">
        <v>33</v>
      </c>
      <c r="AF49">
        <v>17</v>
      </c>
      <c r="AG49">
        <v>8.66</v>
      </c>
      <c r="AH49">
        <v>29.02</v>
      </c>
      <c r="AI49">
        <v>29.02</v>
      </c>
      <c r="AJ49">
        <v>25.72</v>
      </c>
      <c r="AK49">
        <v>154</v>
      </c>
      <c r="AL49">
        <v>66</v>
      </c>
    </row>
    <row r="50" spans="1:38">
      <c r="A50" t="s">
        <v>92</v>
      </c>
      <c r="B50" s="34">
        <v>223.51</v>
      </c>
      <c r="C50" s="34">
        <v>64.959999999999994</v>
      </c>
      <c r="D50" s="93">
        <f t="shared" si="0"/>
        <v>98</v>
      </c>
      <c r="E50" s="34"/>
      <c r="F50" s="34"/>
      <c r="G50" s="34"/>
      <c r="H50" s="34"/>
      <c r="I50" s="34"/>
      <c r="J50" s="37">
        <v>14.95</v>
      </c>
      <c r="K50" s="37">
        <v>14.95</v>
      </c>
      <c r="L50" s="37">
        <v>15.32</v>
      </c>
      <c r="M50">
        <v>115.99</v>
      </c>
      <c r="N50">
        <v>271.86</v>
      </c>
      <c r="O50">
        <v>53.16</v>
      </c>
      <c r="P50">
        <v>5.21</v>
      </c>
      <c r="Q50">
        <v>7.31</v>
      </c>
      <c r="R50" s="93">
        <v>32.67</v>
      </c>
      <c r="S50" s="93">
        <v>32.659999999999997</v>
      </c>
      <c r="T50" s="93">
        <v>32.67</v>
      </c>
      <c r="U50">
        <v>4.84</v>
      </c>
      <c r="V50">
        <v>117.054672</v>
      </c>
      <c r="W50">
        <v>4.78</v>
      </c>
      <c r="X50">
        <v>29.5</v>
      </c>
      <c r="Y50">
        <v>9.83</v>
      </c>
      <c r="Z50">
        <v>9.83</v>
      </c>
      <c r="AA50">
        <v>233.75</v>
      </c>
      <c r="AB50">
        <v>46.75</v>
      </c>
      <c r="AC50">
        <v>91.32</v>
      </c>
      <c r="AD50">
        <v>43.5</v>
      </c>
      <c r="AE50">
        <v>33</v>
      </c>
      <c r="AF50">
        <v>17</v>
      </c>
      <c r="AG50">
        <v>8.86</v>
      </c>
      <c r="AH50">
        <v>29.4</v>
      </c>
      <c r="AI50">
        <v>29.4</v>
      </c>
      <c r="AJ50">
        <v>25.72</v>
      </c>
      <c r="AK50">
        <v>154</v>
      </c>
      <c r="AL50">
        <v>66</v>
      </c>
    </row>
    <row r="51" spans="1:38">
      <c r="A51" t="s">
        <v>93</v>
      </c>
      <c r="B51" s="34">
        <v>223.51</v>
      </c>
      <c r="C51" s="34">
        <v>64.959999999999994</v>
      </c>
      <c r="D51" s="93">
        <f t="shared" si="0"/>
        <v>98</v>
      </c>
      <c r="E51" s="34"/>
      <c r="F51" s="34"/>
      <c r="G51" s="34"/>
      <c r="H51" s="34"/>
      <c r="I51" s="34"/>
      <c r="J51" s="37">
        <v>14.96</v>
      </c>
      <c r="K51" s="37">
        <v>14.96</v>
      </c>
      <c r="L51" s="37">
        <v>15.34</v>
      </c>
      <c r="M51">
        <v>115.99</v>
      </c>
      <c r="N51">
        <v>271.86</v>
      </c>
      <c r="O51">
        <v>53.16</v>
      </c>
      <c r="P51">
        <v>5.29</v>
      </c>
      <c r="Q51">
        <v>7.31</v>
      </c>
      <c r="R51" s="93">
        <v>32.67</v>
      </c>
      <c r="S51" s="93">
        <v>32.659999999999997</v>
      </c>
      <c r="T51" s="93">
        <v>32.67</v>
      </c>
      <c r="U51">
        <v>5</v>
      </c>
      <c r="V51">
        <v>133.804608</v>
      </c>
      <c r="W51">
        <v>4.7</v>
      </c>
      <c r="X51">
        <v>29.61</v>
      </c>
      <c r="Y51">
        <v>9.8699999999999992</v>
      </c>
      <c r="Z51">
        <v>9.8699999999999992</v>
      </c>
      <c r="AA51">
        <v>233.75</v>
      </c>
      <c r="AB51">
        <v>46.75</v>
      </c>
      <c r="AC51">
        <v>91.33</v>
      </c>
      <c r="AD51">
        <v>43.5</v>
      </c>
      <c r="AE51">
        <v>34</v>
      </c>
      <c r="AF51">
        <v>17</v>
      </c>
      <c r="AG51">
        <v>8.94</v>
      </c>
      <c r="AH51">
        <v>20.86</v>
      </c>
      <c r="AI51">
        <v>20.86</v>
      </c>
      <c r="AJ51">
        <v>27.69</v>
      </c>
      <c r="AK51">
        <v>182</v>
      </c>
      <c r="AL51">
        <v>78</v>
      </c>
    </row>
    <row r="52" spans="1:38">
      <c r="A52" t="s">
        <v>94</v>
      </c>
      <c r="B52" s="34">
        <v>223.51</v>
      </c>
      <c r="C52" s="34">
        <v>64.959999999999994</v>
      </c>
      <c r="D52" s="93">
        <f t="shared" si="0"/>
        <v>98</v>
      </c>
      <c r="E52" s="34"/>
      <c r="F52" s="34"/>
      <c r="G52" s="34"/>
      <c r="H52" s="34"/>
      <c r="I52" s="34"/>
      <c r="J52" s="37">
        <v>14.9</v>
      </c>
      <c r="K52" s="37">
        <v>14.9</v>
      </c>
      <c r="L52" s="37">
        <v>15.27</v>
      </c>
      <c r="M52">
        <v>115.99</v>
      </c>
      <c r="N52">
        <v>271.86</v>
      </c>
      <c r="O52">
        <v>53.16</v>
      </c>
      <c r="P52">
        <v>5.29</v>
      </c>
      <c r="Q52">
        <v>7.31</v>
      </c>
      <c r="R52" s="93">
        <v>32.67</v>
      </c>
      <c r="S52" s="93">
        <v>32.659999999999997</v>
      </c>
      <c r="T52" s="93">
        <v>32.67</v>
      </c>
      <c r="U52">
        <v>5</v>
      </c>
      <c r="V52">
        <v>128.03616</v>
      </c>
      <c r="W52">
        <v>4.7</v>
      </c>
      <c r="X52">
        <v>25.27</v>
      </c>
      <c r="Y52">
        <v>8.42</v>
      </c>
      <c r="Z52">
        <v>8.43</v>
      </c>
      <c r="AA52">
        <v>233.75</v>
      </c>
      <c r="AB52">
        <v>46.75</v>
      </c>
      <c r="AC52">
        <v>91.35</v>
      </c>
      <c r="AD52">
        <v>43.5</v>
      </c>
      <c r="AE52">
        <v>35</v>
      </c>
      <c r="AF52">
        <v>18</v>
      </c>
      <c r="AG52">
        <v>7.33</v>
      </c>
      <c r="AH52">
        <v>21.04</v>
      </c>
      <c r="AI52">
        <v>21.04</v>
      </c>
      <c r="AJ52">
        <v>27.69</v>
      </c>
      <c r="AK52">
        <v>182</v>
      </c>
      <c r="AL52">
        <v>78</v>
      </c>
    </row>
    <row r="53" spans="1:38">
      <c r="A53" t="s">
        <v>95</v>
      </c>
      <c r="B53" s="34">
        <v>223.51</v>
      </c>
      <c r="C53" s="34">
        <v>64.959999999999994</v>
      </c>
      <c r="D53" s="93">
        <f t="shared" si="0"/>
        <v>98</v>
      </c>
      <c r="E53" s="34"/>
      <c r="F53" s="34"/>
      <c r="G53" s="34"/>
      <c r="H53" s="34"/>
      <c r="I53" s="34"/>
      <c r="J53" s="37">
        <v>14.91</v>
      </c>
      <c r="K53" s="37">
        <v>14.91</v>
      </c>
      <c r="L53" s="37">
        <v>15.28</v>
      </c>
      <c r="M53">
        <v>115.99</v>
      </c>
      <c r="N53">
        <v>271.86</v>
      </c>
      <c r="O53">
        <v>53.16</v>
      </c>
      <c r="P53">
        <v>5.29</v>
      </c>
      <c r="Q53">
        <v>7.31</v>
      </c>
      <c r="R53" s="93">
        <v>32.67</v>
      </c>
      <c r="S53" s="93">
        <v>32.659999999999997</v>
      </c>
      <c r="T53" s="93">
        <v>32.67</v>
      </c>
      <c r="U53">
        <v>5</v>
      </c>
      <c r="V53">
        <v>123.35903999999999</v>
      </c>
      <c r="W53">
        <v>4.7</v>
      </c>
      <c r="X53">
        <v>25.42</v>
      </c>
      <c r="Y53">
        <v>8.4700000000000006</v>
      </c>
      <c r="Z53">
        <v>8.48</v>
      </c>
      <c r="AA53">
        <v>233.75</v>
      </c>
      <c r="AB53">
        <v>46.75</v>
      </c>
      <c r="AC53">
        <v>91.38</v>
      </c>
      <c r="AD53">
        <v>43.5</v>
      </c>
      <c r="AE53">
        <v>40</v>
      </c>
      <c r="AF53">
        <v>20</v>
      </c>
      <c r="AG53">
        <v>7.33</v>
      </c>
      <c r="AH53">
        <v>21.13</v>
      </c>
      <c r="AI53">
        <v>21.13</v>
      </c>
      <c r="AJ53">
        <v>27.69</v>
      </c>
      <c r="AK53">
        <v>185.5</v>
      </c>
      <c r="AL53">
        <v>79.5</v>
      </c>
    </row>
    <row r="54" spans="1:38">
      <c r="A54" t="s">
        <v>96</v>
      </c>
      <c r="B54" s="34">
        <v>223.51</v>
      </c>
      <c r="C54" s="34">
        <v>64.959999999999994</v>
      </c>
      <c r="D54" s="93">
        <f t="shared" si="0"/>
        <v>98</v>
      </c>
      <c r="E54" s="34"/>
      <c r="F54" s="34"/>
      <c r="G54" s="34"/>
      <c r="H54" s="34"/>
      <c r="I54" s="34"/>
      <c r="J54" s="37">
        <v>14.9</v>
      </c>
      <c r="K54" s="37">
        <v>14.9</v>
      </c>
      <c r="L54" s="37">
        <v>15.27</v>
      </c>
      <c r="M54">
        <v>115.99</v>
      </c>
      <c r="N54">
        <v>271.86</v>
      </c>
      <c r="O54">
        <v>53.16</v>
      </c>
      <c r="P54">
        <v>5.29</v>
      </c>
      <c r="Q54">
        <v>7.31</v>
      </c>
      <c r="R54" s="93">
        <v>32.67</v>
      </c>
      <c r="S54" s="93">
        <v>32.659999999999997</v>
      </c>
      <c r="T54" s="93">
        <v>32.67</v>
      </c>
      <c r="U54">
        <v>5</v>
      </c>
      <c r="V54">
        <v>120.28968</v>
      </c>
      <c r="W54">
        <v>4.7</v>
      </c>
      <c r="X54">
        <v>25.61</v>
      </c>
      <c r="Y54">
        <v>8.5399999999999991</v>
      </c>
      <c r="Z54">
        <v>8.5299999999999994</v>
      </c>
      <c r="AA54">
        <v>233.75</v>
      </c>
      <c r="AB54">
        <v>46.75</v>
      </c>
      <c r="AC54">
        <v>91.32</v>
      </c>
      <c r="AD54">
        <v>43.5</v>
      </c>
      <c r="AE54">
        <v>81</v>
      </c>
      <c r="AF54">
        <v>40</v>
      </c>
      <c r="AG54">
        <v>7.33</v>
      </c>
      <c r="AH54">
        <v>21.35</v>
      </c>
      <c r="AI54">
        <v>21.35</v>
      </c>
      <c r="AJ54">
        <v>27.69</v>
      </c>
      <c r="AK54">
        <v>185.5</v>
      </c>
      <c r="AL54">
        <v>79.5</v>
      </c>
    </row>
    <row r="55" spans="1:38">
      <c r="A55" t="s">
        <v>97</v>
      </c>
      <c r="B55" s="34">
        <v>223.51</v>
      </c>
      <c r="C55" s="34">
        <v>64.959999999999994</v>
      </c>
      <c r="D55" s="93">
        <f t="shared" si="0"/>
        <v>98</v>
      </c>
      <c r="E55" s="34"/>
      <c r="F55" s="34"/>
      <c r="G55" s="34"/>
      <c r="H55" s="34"/>
      <c r="I55" s="34"/>
      <c r="J55" s="37">
        <v>14.86</v>
      </c>
      <c r="K55" s="37">
        <v>14.86</v>
      </c>
      <c r="L55" s="37">
        <v>15.23</v>
      </c>
      <c r="M55">
        <v>115.99</v>
      </c>
      <c r="N55">
        <v>271.86</v>
      </c>
      <c r="O55">
        <v>53.16</v>
      </c>
      <c r="P55">
        <v>5.36</v>
      </c>
      <c r="Q55">
        <v>7.31</v>
      </c>
      <c r="R55" s="93">
        <v>32.67</v>
      </c>
      <c r="S55" s="93">
        <v>32.659999999999997</v>
      </c>
      <c r="T55" s="93">
        <v>32.67</v>
      </c>
      <c r="U55">
        <v>5.07</v>
      </c>
      <c r="V55">
        <v>117.24955199999999</v>
      </c>
      <c r="W55">
        <v>4.7</v>
      </c>
      <c r="X55">
        <v>25.76</v>
      </c>
      <c r="Y55">
        <v>8.59</v>
      </c>
      <c r="Z55">
        <v>8.59</v>
      </c>
      <c r="AA55">
        <v>233.75</v>
      </c>
      <c r="AB55">
        <v>46.75</v>
      </c>
      <c r="AC55">
        <v>91.32</v>
      </c>
      <c r="AD55">
        <v>43.5</v>
      </c>
      <c r="AE55">
        <v>83</v>
      </c>
      <c r="AF55">
        <v>41</v>
      </c>
      <c r="AG55">
        <v>7.38</v>
      </c>
      <c r="AH55">
        <v>21.57</v>
      </c>
      <c r="AI55">
        <v>21.57</v>
      </c>
      <c r="AJ55">
        <v>29.63</v>
      </c>
      <c r="AK55">
        <v>185.5</v>
      </c>
      <c r="AL55">
        <v>79.5</v>
      </c>
    </row>
    <row r="56" spans="1:38">
      <c r="A56" t="s">
        <v>98</v>
      </c>
      <c r="B56" s="34">
        <v>223.51</v>
      </c>
      <c r="C56" s="34">
        <v>64.959999999999994</v>
      </c>
      <c r="D56" s="93">
        <f t="shared" si="0"/>
        <v>98</v>
      </c>
      <c r="E56" s="34"/>
      <c r="F56" s="34"/>
      <c r="G56" s="34"/>
      <c r="H56" s="34"/>
      <c r="I56" s="34"/>
      <c r="J56" s="37">
        <v>14.83</v>
      </c>
      <c r="K56" s="37">
        <v>14.83</v>
      </c>
      <c r="L56" s="37">
        <v>15.2</v>
      </c>
      <c r="M56">
        <v>115.99</v>
      </c>
      <c r="N56">
        <v>271.86</v>
      </c>
      <c r="O56">
        <v>53.16</v>
      </c>
      <c r="P56">
        <v>5.36</v>
      </c>
      <c r="Q56">
        <v>7.31</v>
      </c>
      <c r="R56" s="93">
        <v>32.67</v>
      </c>
      <c r="S56" s="93">
        <v>32.659999999999997</v>
      </c>
      <c r="T56" s="93">
        <v>32.67</v>
      </c>
      <c r="U56">
        <v>5.07</v>
      </c>
      <c r="V56">
        <v>113.92684800000001</v>
      </c>
      <c r="W56">
        <v>4.7</v>
      </c>
      <c r="X56">
        <v>25.95</v>
      </c>
      <c r="Y56">
        <v>8.65</v>
      </c>
      <c r="Z56">
        <v>8.65</v>
      </c>
      <c r="AA56">
        <v>233.75</v>
      </c>
      <c r="AB56">
        <v>46.75</v>
      </c>
      <c r="AC56">
        <v>91.31</v>
      </c>
      <c r="AD56">
        <v>43.5</v>
      </c>
      <c r="AE56">
        <v>83</v>
      </c>
      <c r="AF56">
        <v>42</v>
      </c>
      <c r="AG56">
        <v>7.54</v>
      </c>
      <c r="AH56">
        <v>21.81</v>
      </c>
      <c r="AI56">
        <v>21.81</v>
      </c>
      <c r="AJ56">
        <v>29.63</v>
      </c>
      <c r="AK56">
        <v>185.5</v>
      </c>
      <c r="AL56">
        <v>79.5</v>
      </c>
    </row>
    <row r="57" spans="1:38">
      <c r="A57" t="s">
        <v>99</v>
      </c>
      <c r="B57" s="34">
        <v>223.51</v>
      </c>
      <c r="C57" s="34">
        <v>64.959999999999994</v>
      </c>
      <c r="D57" s="93">
        <f t="shared" si="0"/>
        <v>98</v>
      </c>
      <c r="E57" s="34"/>
      <c r="F57" s="34"/>
      <c r="G57" s="34"/>
      <c r="H57" s="34"/>
      <c r="I57" s="34"/>
      <c r="J57" s="37">
        <v>14.8</v>
      </c>
      <c r="K57" s="37">
        <v>14.8</v>
      </c>
      <c r="L57" s="37">
        <v>15.17</v>
      </c>
      <c r="M57">
        <v>115.99</v>
      </c>
      <c r="N57">
        <v>271.86</v>
      </c>
      <c r="O57">
        <v>53.16</v>
      </c>
      <c r="P57">
        <v>5.75</v>
      </c>
      <c r="Q57">
        <v>7.31</v>
      </c>
      <c r="R57" s="93">
        <v>32.67</v>
      </c>
      <c r="S57" s="93">
        <v>32.659999999999997</v>
      </c>
      <c r="T57" s="93">
        <v>32.67</v>
      </c>
      <c r="U57">
        <v>5.07</v>
      </c>
      <c r="V57">
        <v>93.922415999999998</v>
      </c>
      <c r="W57">
        <v>4.7</v>
      </c>
      <c r="X57">
        <v>26.3</v>
      </c>
      <c r="Y57">
        <v>8.77</v>
      </c>
      <c r="Z57">
        <v>8.76</v>
      </c>
      <c r="AA57">
        <v>233.75</v>
      </c>
      <c r="AB57">
        <v>46.75</v>
      </c>
      <c r="AC57">
        <v>91.13</v>
      </c>
      <c r="AD57">
        <v>43.5</v>
      </c>
      <c r="AE57">
        <v>85</v>
      </c>
      <c r="AF57">
        <v>42</v>
      </c>
      <c r="AG57">
        <v>7.78</v>
      </c>
      <c r="AH57">
        <v>22.08</v>
      </c>
      <c r="AI57">
        <v>22.08</v>
      </c>
      <c r="AJ57">
        <v>29.63</v>
      </c>
      <c r="AK57">
        <v>185.5</v>
      </c>
      <c r="AL57">
        <v>79.5</v>
      </c>
    </row>
    <row r="58" spans="1:38">
      <c r="A58" t="s">
        <v>100</v>
      </c>
      <c r="B58" s="34">
        <v>223.51</v>
      </c>
      <c r="C58" s="34">
        <v>64.959999999999994</v>
      </c>
      <c r="D58" s="93">
        <f t="shared" si="0"/>
        <v>98</v>
      </c>
      <c r="E58" s="34"/>
      <c r="F58" s="34"/>
      <c r="G58" s="34"/>
      <c r="H58" s="34"/>
      <c r="I58" s="34"/>
      <c r="J58" s="37">
        <v>14.4</v>
      </c>
      <c r="K58" s="37">
        <v>14.4</v>
      </c>
      <c r="L58" s="37">
        <v>14.75</v>
      </c>
      <c r="M58">
        <v>115.99</v>
      </c>
      <c r="N58">
        <v>271.86</v>
      </c>
      <c r="O58">
        <v>53.16</v>
      </c>
      <c r="P58">
        <v>5.75</v>
      </c>
      <c r="Q58">
        <v>18.07</v>
      </c>
      <c r="R58" s="93">
        <v>32.67</v>
      </c>
      <c r="S58" s="93">
        <v>32.659999999999997</v>
      </c>
      <c r="T58" s="93">
        <v>32.67</v>
      </c>
      <c r="U58">
        <v>5.07</v>
      </c>
      <c r="V58">
        <v>89.313503999999995</v>
      </c>
      <c r="W58">
        <v>4.7</v>
      </c>
      <c r="X58">
        <v>26.69</v>
      </c>
      <c r="Y58">
        <v>8.9</v>
      </c>
      <c r="Z58">
        <v>8.89</v>
      </c>
      <c r="AA58">
        <v>233.75</v>
      </c>
      <c r="AB58">
        <v>46.75</v>
      </c>
      <c r="AC58">
        <v>89.99</v>
      </c>
      <c r="AD58">
        <v>39</v>
      </c>
      <c r="AE58">
        <v>87</v>
      </c>
      <c r="AF58">
        <v>43</v>
      </c>
      <c r="AG58">
        <v>8.6999999999999993</v>
      </c>
      <c r="AH58">
        <v>22.41</v>
      </c>
      <c r="AI58">
        <v>22.41</v>
      </c>
      <c r="AJ58">
        <v>29.63</v>
      </c>
      <c r="AK58">
        <v>185.5</v>
      </c>
      <c r="AL58">
        <v>79.5</v>
      </c>
    </row>
    <row r="59" spans="1:38">
      <c r="A59" t="s">
        <v>101</v>
      </c>
      <c r="B59" s="34">
        <v>223.51</v>
      </c>
      <c r="C59" s="34">
        <v>64.959999999999994</v>
      </c>
      <c r="D59" s="93">
        <f t="shared" si="0"/>
        <v>98</v>
      </c>
      <c r="E59" s="34"/>
      <c r="F59" s="34"/>
      <c r="G59" s="34"/>
      <c r="H59" s="34"/>
      <c r="I59" s="34"/>
      <c r="J59" s="37">
        <v>14.07</v>
      </c>
      <c r="K59" s="37">
        <v>14.07</v>
      </c>
      <c r="L59" s="37">
        <v>14.42</v>
      </c>
      <c r="M59">
        <v>115.99</v>
      </c>
      <c r="N59">
        <v>271.86</v>
      </c>
      <c r="O59">
        <v>53.16</v>
      </c>
      <c r="P59">
        <v>5.75</v>
      </c>
      <c r="Q59">
        <v>18.940000000000001</v>
      </c>
      <c r="R59" s="93">
        <v>32.67</v>
      </c>
      <c r="S59" s="93">
        <v>32.659999999999997</v>
      </c>
      <c r="T59" s="93">
        <v>32.67</v>
      </c>
      <c r="U59">
        <v>5.23</v>
      </c>
      <c r="V59">
        <v>84.607151999999999</v>
      </c>
      <c r="W59">
        <v>4.7</v>
      </c>
      <c r="X59">
        <v>26.95</v>
      </c>
      <c r="Y59">
        <v>8.98</v>
      </c>
      <c r="Z59">
        <v>9</v>
      </c>
      <c r="AA59">
        <v>233.75</v>
      </c>
      <c r="AB59">
        <v>46.75</v>
      </c>
      <c r="AC59">
        <v>89.26</v>
      </c>
      <c r="AD59">
        <v>38.5</v>
      </c>
      <c r="AE59">
        <v>87</v>
      </c>
      <c r="AF59">
        <v>43</v>
      </c>
      <c r="AG59">
        <v>8.65</v>
      </c>
      <c r="AH59">
        <v>22.71</v>
      </c>
      <c r="AI59">
        <v>22.71</v>
      </c>
      <c r="AJ59">
        <v>29.63</v>
      </c>
      <c r="AK59">
        <v>157.5</v>
      </c>
      <c r="AL59">
        <v>67.5</v>
      </c>
    </row>
    <row r="60" spans="1:38">
      <c r="A60" t="s">
        <v>102</v>
      </c>
      <c r="B60" s="34">
        <v>223.51</v>
      </c>
      <c r="C60" s="34">
        <v>64.959999999999994</v>
      </c>
      <c r="D60" s="93">
        <f t="shared" si="0"/>
        <v>98</v>
      </c>
      <c r="E60" s="34"/>
      <c r="F60" s="34"/>
      <c r="G60" s="34"/>
      <c r="H60" s="34"/>
      <c r="I60" s="34"/>
      <c r="J60" s="37">
        <v>11.51</v>
      </c>
      <c r="K60" s="37">
        <v>11.51</v>
      </c>
      <c r="L60" s="37">
        <v>11.79</v>
      </c>
      <c r="M60">
        <v>115.99</v>
      </c>
      <c r="N60">
        <v>271.86</v>
      </c>
      <c r="O60">
        <v>53.16</v>
      </c>
      <c r="P60">
        <v>5.75</v>
      </c>
      <c r="Q60">
        <v>19.68</v>
      </c>
      <c r="R60" s="93">
        <v>32.67</v>
      </c>
      <c r="S60" s="93">
        <v>32.659999999999997</v>
      </c>
      <c r="T60" s="93">
        <v>32.67</v>
      </c>
      <c r="U60">
        <v>5.23</v>
      </c>
      <c r="V60">
        <v>80.992127999999994</v>
      </c>
      <c r="W60">
        <v>4.7</v>
      </c>
      <c r="X60">
        <v>26.11</v>
      </c>
      <c r="Y60">
        <v>8.6999999999999993</v>
      </c>
      <c r="Z60">
        <v>8.7100000000000009</v>
      </c>
      <c r="AA60">
        <v>233.75</v>
      </c>
      <c r="AB60">
        <v>46.75</v>
      </c>
      <c r="AC60">
        <v>87.98</v>
      </c>
      <c r="AD60">
        <v>37</v>
      </c>
      <c r="AE60">
        <v>86</v>
      </c>
      <c r="AF60">
        <v>43</v>
      </c>
      <c r="AG60">
        <v>8.7200000000000006</v>
      </c>
      <c r="AH60">
        <v>23.02</v>
      </c>
      <c r="AI60">
        <v>23.02</v>
      </c>
      <c r="AJ60">
        <v>29.63</v>
      </c>
      <c r="AK60">
        <v>152.6</v>
      </c>
      <c r="AL60">
        <v>65.400000000000006</v>
      </c>
    </row>
    <row r="61" spans="1:38">
      <c r="A61" t="s">
        <v>103</v>
      </c>
      <c r="B61" s="34">
        <v>223.51</v>
      </c>
      <c r="C61" s="34">
        <v>64.959999999999994</v>
      </c>
      <c r="D61" s="93">
        <f t="shared" si="0"/>
        <v>98</v>
      </c>
      <c r="E61" s="34"/>
      <c r="F61" s="34"/>
      <c r="G61" s="34"/>
      <c r="H61" s="34"/>
      <c r="I61" s="34"/>
      <c r="J61" s="37">
        <v>11.37</v>
      </c>
      <c r="K61" s="37">
        <v>11.37</v>
      </c>
      <c r="L61" s="37">
        <v>11.66</v>
      </c>
      <c r="M61">
        <v>115.99</v>
      </c>
      <c r="N61">
        <v>271.86</v>
      </c>
      <c r="O61">
        <v>101.25</v>
      </c>
      <c r="P61">
        <v>5.75</v>
      </c>
      <c r="Q61">
        <v>20.48</v>
      </c>
      <c r="R61" s="93">
        <v>32.67</v>
      </c>
      <c r="S61" s="93">
        <v>32.659999999999997</v>
      </c>
      <c r="T61" s="93">
        <v>32.67</v>
      </c>
      <c r="U61">
        <v>5.23</v>
      </c>
      <c r="V61">
        <v>76.558608000000007</v>
      </c>
      <c r="W61">
        <v>4.7</v>
      </c>
      <c r="X61">
        <v>26.52</v>
      </c>
      <c r="Y61">
        <v>8.84</v>
      </c>
      <c r="Z61">
        <v>8.85</v>
      </c>
      <c r="AA61">
        <v>229.13</v>
      </c>
      <c r="AB61">
        <v>45.82</v>
      </c>
      <c r="AC61">
        <v>85.93</v>
      </c>
      <c r="AD61">
        <v>36</v>
      </c>
      <c r="AE61">
        <v>87</v>
      </c>
      <c r="AF61">
        <v>44</v>
      </c>
      <c r="AG61">
        <v>8.92</v>
      </c>
      <c r="AH61">
        <v>23.15</v>
      </c>
      <c r="AI61">
        <v>23.15</v>
      </c>
      <c r="AJ61">
        <v>29.63</v>
      </c>
      <c r="AK61">
        <v>148.4</v>
      </c>
      <c r="AL61">
        <v>63.6</v>
      </c>
    </row>
    <row r="62" spans="1:38">
      <c r="A62" t="s">
        <v>104</v>
      </c>
      <c r="B62" s="34">
        <v>223.51</v>
      </c>
      <c r="C62" s="34">
        <v>64.959999999999994</v>
      </c>
      <c r="D62" s="93">
        <f t="shared" si="0"/>
        <v>98</v>
      </c>
      <c r="E62" s="34"/>
      <c r="F62" s="34"/>
      <c r="G62" s="34"/>
      <c r="H62" s="34"/>
      <c r="I62" s="34"/>
      <c r="J62" s="37">
        <v>11.14</v>
      </c>
      <c r="K62" s="37">
        <v>11.14</v>
      </c>
      <c r="L62" s="37">
        <v>11.41</v>
      </c>
      <c r="M62">
        <v>115.99</v>
      </c>
      <c r="N62">
        <v>271.86</v>
      </c>
      <c r="O62">
        <v>101.25</v>
      </c>
      <c r="P62">
        <v>5.75</v>
      </c>
      <c r="Q62">
        <v>21.32</v>
      </c>
      <c r="R62" s="93">
        <v>32.67</v>
      </c>
      <c r="S62" s="93">
        <v>32.659999999999997</v>
      </c>
      <c r="T62" s="93">
        <v>32.67</v>
      </c>
      <c r="U62">
        <v>5.23</v>
      </c>
      <c r="V62">
        <v>71.150688000000002</v>
      </c>
      <c r="W62">
        <v>4.7</v>
      </c>
      <c r="X62">
        <v>26.75</v>
      </c>
      <c r="Y62">
        <v>8.92</v>
      </c>
      <c r="Z62">
        <v>8.92</v>
      </c>
      <c r="AA62">
        <v>221.3</v>
      </c>
      <c r="AB62">
        <v>44.26</v>
      </c>
      <c r="AC62">
        <v>84.02</v>
      </c>
      <c r="AD62">
        <v>35.5</v>
      </c>
      <c r="AE62">
        <v>85</v>
      </c>
      <c r="AF62">
        <v>42</v>
      </c>
      <c r="AG62">
        <v>9.02</v>
      </c>
      <c r="AH62">
        <v>23.22</v>
      </c>
      <c r="AI62">
        <v>23.22</v>
      </c>
      <c r="AJ62">
        <v>29.63</v>
      </c>
      <c r="AK62">
        <v>136.5</v>
      </c>
      <c r="AL62">
        <v>58.5</v>
      </c>
    </row>
    <row r="63" spans="1:38">
      <c r="A63" t="s">
        <v>105</v>
      </c>
      <c r="B63" s="34">
        <v>258.95999999999998</v>
      </c>
      <c r="C63" s="34">
        <v>64.959999999999994</v>
      </c>
      <c r="D63" s="93">
        <f t="shared" si="0"/>
        <v>98</v>
      </c>
      <c r="E63" s="34"/>
      <c r="F63" s="34"/>
      <c r="G63" s="34"/>
      <c r="H63" s="34"/>
      <c r="I63" s="34"/>
      <c r="J63" s="37">
        <v>10.72</v>
      </c>
      <c r="K63" s="37">
        <v>10.72</v>
      </c>
      <c r="L63" s="37">
        <v>10.98</v>
      </c>
      <c r="M63">
        <v>115.99</v>
      </c>
      <c r="N63">
        <v>271.86</v>
      </c>
      <c r="O63">
        <v>101.25</v>
      </c>
      <c r="P63">
        <v>5.75</v>
      </c>
      <c r="Q63">
        <v>22.08</v>
      </c>
      <c r="R63" s="93">
        <v>32.67</v>
      </c>
      <c r="S63" s="93">
        <v>32.659999999999997</v>
      </c>
      <c r="T63" s="93">
        <v>32.67</v>
      </c>
      <c r="U63">
        <v>5.46</v>
      </c>
      <c r="V63">
        <v>60.169199999999996</v>
      </c>
      <c r="W63">
        <v>4.74</v>
      </c>
      <c r="X63">
        <v>27.05</v>
      </c>
      <c r="Y63">
        <v>9.01</v>
      </c>
      <c r="Z63">
        <v>9.02</v>
      </c>
      <c r="AA63">
        <v>210.47</v>
      </c>
      <c r="AB63">
        <v>42.09</v>
      </c>
      <c r="AC63">
        <v>79.72</v>
      </c>
      <c r="AD63">
        <v>34</v>
      </c>
      <c r="AE63">
        <v>81</v>
      </c>
      <c r="AF63">
        <v>40</v>
      </c>
      <c r="AG63">
        <v>9.49</v>
      </c>
      <c r="AH63">
        <v>23.23</v>
      </c>
      <c r="AI63">
        <v>23.23</v>
      </c>
      <c r="AJ63">
        <v>29.63</v>
      </c>
      <c r="AK63">
        <v>122.5</v>
      </c>
      <c r="AL63">
        <v>52.5</v>
      </c>
    </row>
    <row r="64" spans="1:38">
      <c r="A64" t="s">
        <v>106</v>
      </c>
      <c r="B64" s="34">
        <v>258.95999999999998</v>
      </c>
      <c r="C64" s="34">
        <v>64.959999999999994</v>
      </c>
      <c r="D64" s="93">
        <f t="shared" si="0"/>
        <v>98</v>
      </c>
      <c r="E64" s="34"/>
      <c r="F64" s="34"/>
      <c r="G64" s="34"/>
      <c r="H64" s="34"/>
      <c r="I64" s="34"/>
      <c r="J64" s="37">
        <v>10.26</v>
      </c>
      <c r="K64" s="37">
        <v>10.26</v>
      </c>
      <c r="L64" s="37">
        <v>10.51</v>
      </c>
      <c r="M64">
        <v>115.99</v>
      </c>
      <c r="N64">
        <v>271.86</v>
      </c>
      <c r="O64">
        <v>101.25</v>
      </c>
      <c r="P64">
        <v>5.75</v>
      </c>
      <c r="Q64">
        <v>30.34</v>
      </c>
      <c r="R64" s="93">
        <v>32.67</v>
      </c>
      <c r="S64" s="93">
        <v>32.659999999999997</v>
      </c>
      <c r="T64" s="93">
        <v>32.67</v>
      </c>
      <c r="U64">
        <v>5.46</v>
      </c>
      <c r="V64">
        <v>54.576143999999999</v>
      </c>
      <c r="W64">
        <v>4.74</v>
      </c>
      <c r="X64">
        <v>27.3</v>
      </c>
      <c r="Y64">
        <v>9.1</v>
      </c>
      <c r="Z64">
        <v>9.09</v>
      </c>
      <c r="AA64">
        <v>196.3</v>
      </c>
      <c r="AB64">
        <v>39.26</v>
      </c>
      <c r="AC64">
        <v>74.930000000000007</v>
      </c>
      <c r="AD64">
        <v>32</v>
      </c>
      <c r="AE64">
        <v>77</v>
      </c>
      <c r="AF64">
        <v>39</v>
      </c>
      <c r="AG64">
        <v>9.7899999999999991</v>
      </c>
      <c r="AH64">
        <v>23.25</v>
      </c>
      <c r="AI64">
        <v>23.25</v>
      </c>
      <c r="AJ64">
        <v>29.63</v>
      </c>
      <c r="AK64">
        <v>108.5</v>
      </c>
      <c r="AL64">
        <v>46.5</v>
      </c>
    </row>
    <row r="65" spans="1:38">
      <c r="A65" t="s">
        <v>107</v>
      </c>
      <c r="B65" s="34">
        <v>258.95999999999998</v>
      </c>
      <c r="C65" s="34">
        <v>74.12</v>
      </c>
      <c r="D65" s="93">
        <f t="shared" si="0"/>
        <v>98</v>
      </c>
      <c r="E65" s="34"/>
      <c r="F65" s="34"/>
      <c r="G65" s="34"/>
      <c r="H65" s="34"/>
      <c r="I65" s="34"/>
      <c r="J65" s="37">
        <v>9.61</v>
      </c>
      <c r="K65" s="37">
        <v>9.61</v>
      </c>
      <c r="L65" s="37">
        <v>9.86</v>
      </c>
      <c r="M65">
        <v>115.99</v>
      </c>
      <c r="N65">
        <v>271.86</v>
      </c>
      <c r="O65">
        <v>101.25</v>
      </c>
      <c r="P65">
        <v>5.75</v>
      </c>
      <c r="Q65">
        <v>31.35</v>
      </c>
      <c r="R65" s="93">
        <v>32.67</v>
      </c>
      <c r="S65" s="93">
        <v>32.659999999999997</v>
      </c>
      <c r="T65" s="93">
        <v>32.67</v>
      </c>
      <c r="U65">
        <v>5.46</v>
      </c>
      <c r="V65">
        <v>48.72</v>
      </c>
      <c r="W65">
        <v>4.74</v>
      </c>
      <c r="X65">
        <v>27.5</v>
      </c>
      <c r="Y65">
        <v>9.17</v>
      </c>
      <c r="Z65">
        <v>9.16</v>
      </c>
      <c r="AA65">
        <v>184.41</v>
      </c>
      <c r="AB65">
        <v>36.880000000000003</v>
      </c>
      <c r="AC65">
        <v>69.69</v>
      </c>
      <c r="AD65">
        <v>30.5</v>
      </c>
      <c r="AE65">
        <v>71</v>
      </c>
      <c r="AF65">
        <v>35</v>
      </c>
      <c r="AG65">
        <v>10.8</v>
      </c>
      <c r="AH65">
        <v>23.22</v>
      </c>
      <c r="AI65">
        <v>23.22</v>
      </c>
      <c r="AJ65">
        <v>29.63</v>
      </c>
      <c r="AK65">
        <v>101.5</v>
      </c>
      <c r="AL65">
        <v>43.5</v>
      </c>
    </row>
    <row r="66" spans="1:38">
      <c r="A66" t="s">
        <v>108</v>
      </c>
      <c r="B66" s="34">
        <v>258.95999999999998</v>
      </c>
      <c r="C66" s="34">
        <v>74.12</v>
      </c>
      <c r="D66" s="93">
        <f t="shared" si="0"/>
        <v>98</v>
      </c>
      <c r="E66" s="34"/>
      <c r="F66" s="34"/>
      <c r="G66" s="34"/>
      <c r="H66" s="34"/>
      <c r="I66" s="34"/>
      <c r="J66" s="37">
        <v>8.8699999999999992</v>
      </c>
      <c r="K66" s="37">
        <v>8.8699999999999992</v>
      </c>
      <c r="L66" s="37">
        <v>9.09</v>
      </c>
      <c r="M66">
        <v>115.99</v>
      </c>
      <c r="N66">
        <v>271.86</v>
      </c>
      <c r="O66">
        <v>101.25</v>
      </c>
      <c r="P66">
        <v>5.75</v>
      </c>
      <c r="Q66">
        <v>33.67</v>
      </c>
      <c r="R66" s="93">
        <v>32.67</v>
      </c>
      <c r="S66" s="93">
        <v>32.659999999999997</v>
      </c>
      <c r="T66" s="93">
        <v>32.67</v>
      </c>
      <c r="U66">
        <v>5.46</v>
      </c>
      <c r="V66">
        <v>42.58128</v>
      </c>
      <c r="W66">
        <v>4.74</v>
      </c>
      <c r="X66">
        <v>27.5</v>
      </c>
      <c r="Y66">
        <v>9.17</v>
      </c>
      <c r="Z66">
        <v>9.16</v>
      </c>
      <c r="AA66">
        <v>169.3</v>
      </c>
      <c r="AB66">
        <v>33.86</v>
      </c>
      <c r="AC66">
        <v>63.77</v>
      </c>
      <c r="AD66">
        <v>28.11</v>
      </c>
      <c r="AE66">
        <v>65</v>
      </c>
      <c r="AF66">
        <v>32</v>
      </c>
      <c r="AG66">
        <v>11.12</v>
      </c>
      <c r="AH66">
        <v>23.19</v>
      </c>
      <c r="AI66">
        <v>23.19</v>
      </c>
      <c r="AJ66">
        <v>29.63</v>
      </c>
      <c r="AK66">
        <v>87.5</v>
      </c>
      <c r="AL66">
        <v>37.5</v>
      </c>
    </row>
    <row r="67" spans="1:38">
      <c r="A67" t="s">
        <v>109</v>
      </c>
      <c r="B67" s="34">
        <v>237.78</v>
      </c>
      <c r="C67" s="34">
        <v>74.12</v>
      </c>
      <c r="D67" s="93">
        <f t="shared" si="0"/>
        <v>98</v>
      </c>
      <c r="E67" s="34"/>
      <c r="F67" s="34"/>
      <c r="G67" s="34"/>
      <c r="H67" s="34"/>
      <c r="I67" s="34"/>
      <c r="J67" s="37">
        <v>7.99</v>
      </c>
      <c r="K67" s="37">
        <v>7.99</v>
      </c>
      <c r="L67" s="37">
        <v>8.19</v>
      </c>
      <c r="M67">
        <v>115.99</v>
      </c>
      <c r="N67">
        <v>271.86</v>
      </c>
      <c r="O67">
        <v>101.25</v>
      </c>
      <c r="P67">
        <v>5.75</v>
      </c>
      <c r="Q67">
        <v>35.619999999999997</v>
      </c>
      <c r="R67" s="93">
        <v>32.67</v>
      </c>
      <c r="S67" s="93">
        <v>32.659999999999997</v>
      </c>
      <c r="T67" s="93">
        <v>32.67</v>
      </c>
      <c r="U67">
        <v>5.46</v>
      </c>
      <c r="V67">
        <v>36.228192</v>
      </c>
      <c r="W67">
        <v>4.88</v>
      </c>
      <c r="X67">
        <v>27.5</v>
      </c>
      <c r="Y67">
        <v>9.17</v>
      </c>
      <c r="Z67">
        <v>9.16</v>
      </c>
      <c r="AA67">
        <v>152.49</v>
      </c>
      <c r="AB67">
        <v>30.5</v>
      </c>
      <c r="AC67">
        <v>57.71</v>
      </c>
      <c r="AD67">
        <v>25.48</v>
      </c>
      <c r="AE67">
        <v>59</v>
      </c>
      <c r="AF67">
        <v>29</v>
      </c>
      <c r="AG67">
        <v>10.98</v>
      </c>
      <c r="AH67">
        <v>23.16</v>
      </c>
      <c r="AI67">
        <v>23.16</v>
      </c>
      <c r="AJ67">
        <v>30.59</v>
      </c>
      <c r="AK67">
        <v>112</v>
      </c>
      <c r="AL67">
        <v>48</v>
      </c>
    </row>
    <row r="68" spans="1:38">
      <c r="A68" t="s">
        <v>110</v>
      </c>
      <c r="B68" s="34">
        <v>237.78</v>
      </c>
      <c r="C68" s="34">
        <v>74.12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7.07</v>
      </c>
      <c r="K68" s="37">
        <v>7.07</v>
      </c>
      <c r="L68" s="37">
        <v>7.24</v>
      </c>
      <c r="M68">
        <v>115.99</v>
      </c>
      <c r="N68">
        <v>271.86</v>
      </c>
      <c r="O68">
        <v>101.25</v>
      </c>
      <c r="P68">
        <v>5.75</v>
      </c>
      <c r="Q68">
        <v>34.799999999999997</v>
      </c>
      <c r="R68" s="93">
        <v>32.67</v>
      </c>
      <c r="S68" s="93">
        <v>32.659999999999997</v>
      </c>
      <c r="T68" s="93">
        <v>32.67</v>
      </c>
      <c r="U68">
        <v>5.46</v>
      </c>
      <c r="V68">
        <v>30.274608000000001</v>
      </c>
      <c r="W68">
        <v>4.88</v>
      </c>
      <c r="X68">
        <v>27.5</v>
      </c>
      <c r="Y68">
        <v>9.17</v>
      </c>
      <c r="Z68">
        <v>9.16</v>
      </c>
      <c r="AA68">
        <v>135.13999999999999</v>
      </c>
      <c r="AB68">
        <v>27.03</v>
      </c>
      <c r="AC68">
        <v>51.33</v>
      </c>
      <c r="AD68">
        <v>22.72</v>
      </c>
      <c r="AE68">
        <v>59</v>
      </c>
      <c r="AF68">
        <v>29</v>
      </c>
      <c r="AG68">
        <v>11.11</v>
      </c>
      <c r="AH68">
        <v>23.11</v>
      </c>
      <c r="AI68">
        <v>23.11</v>
      </c>
      <c r="AJ68">
        <v>30.59</v>
      </c>
      <c r="AK68">
        <v>105</v>
      </c>
      <c r="AL68">
        <v>45</v>
      </c>
    </row>
    <row r="69" spans="1:38">
      <c r="A69" t="s">
        <v>111</v>
      </c>
      <c r="B69" s="34">
        <v>237.78</v>
      </c>
      <c r="C69" s="34">
        <v>74.12</v>
      </c>
      <c r="D69" s="93">
        <f t="shared" si="1"/>
        <v>86.87</v>
      </c>
      <c r="E69" s="34"/>
      <c r="F69" s="34"/>
      <c r="G69" s="34"/>
      <c r="H69" s="34"/>
      <c r="I69" s="34"/>
      <c r="J69" s="37">
        <v>6.16</v>
      </c>
      <c r="K69" s="37">
        <v>6.16</v>
      </c>
      <c r="L69" s="37">
        <v>6.31</v>
      </c>
      <c r="M69">
        <v>115.99</v>
      </c>
      <c r="N69">
        <v>271.86</v>
      </c>
      <c r="O69">
        <v>101.25</v>
      </c>
      <c r="P69">
        <v>5.75</v>
      </c>
      <c r="Q69">
        <v>35.130000000000003</v>
      </c>
      <c r="R69" s="93">
        <v>33</v>
      </c>
      <c r="S69" s="93">
        <v>33</v>
      </c>
      <c r="T69" s="93">
        <v>20.87</v>
      </c>
      <c r="U69">
        <v>5.46</v>
      </c>
      <c r="V69">
        <v>21.495263999999999</v>
      </c>
      <c r="W69">
        <v>4.6500000000000004</v>
      </c>
      <c r="X69">
        <v>27.5</v>
      </c>
      <c r="Y69">
        <v>9.17</v>
      </c>
      <c r="Z69">
        <v>9.16</v>
      </c>
      <c r="AA69">
        <v>117.56</v>
      </c>
      <c r="AB69">
        <v>23.51</v>
      </c>
      <c r="AC69">
        <v>44.8</v>
      </c>
      <c r="AD69">
        <v>19.68</v>
      </c>
      <c r="AE69">
        <v>54</v>
      </c>
      <c r="AF69">
        <v>27</v>
      </c>
      <c r="AG69">
        <v>10.92</v>
      </c>
      <c r="AH69">
        <v>23.06</v>
      </c>
      <c r="AI69">
        <v>23.06</v>
      </c>
      <c r="AJ69">
        <v>30.59</v>
      </c>
      <c r="AK69">
        <v>91</v>
      </c>
      <c r="AL69">
        <v>39</v>
      </c>
    </row>
    <row r="70" spans="1:38">
      <c r="A70" t="s">
        <v>112</v>
      </c>
      <c r="B70" s="34">
        <v>237.78</v>
      </c>
      <c r="C70" s="34">
        <v>74.12</v>
      </c>
      <c r="D70" s="93">
        <f t="shared" si="1"/>
        <v>76.97</v>
      </c>
      <c r="E70" s="34"/>
      <c r="F70" s="34"/>
      <c r="G70" s="34"/>
      <c r="H70" s="34"/>
      <c r="I70" s="34"/>
      <c r="J70" s="37">
        <v>5.2</v>
      </c>
      <c r="K70" s="37">
        <v>5.2</v>
      </c>
      <c r="L70" s="37">
        <v>5.33</v>
      </c>
      <c r="M70">
        <v>115.99</v>
      </c>
      <c r="N70">
        <v>271.86</v>
      </c>
      <c r="O70">
        <v>101.25</v>
      </c>
      <c r="P70">
        <v>5.75</v>
      </c>
      <c r="Q70">
        <v>24.07</v>
      </c>
      <c r="R70" s="93">
        <v>33</v>
      </c>
      <c r="S70" s="93">
        <v>33</v>
      </c>
      <c r="T70" s="93">
        <v>10.97</v>
      </c>
      <c r="U70">
        <v>5.46</v>
      </c>
      <c r="V70">
        <v>16.486847999999998</v>
      </c>
      <c r="W70">
        <v>4.6500000000000004</v>
      </c>
      <c r="X70">
        <v>27.5</v>
      </c>
      <c r="Y70">
        <v>9.17</v>
      </c>
      <c r="Z70">
        <v>9.16</v>
      </c>
      <c r="AA70">
        <v>99.22</v>
      </c>
      <c r="AB70">
        <v>19.84</v>
      </c>
      <c r="AC70">
        <v>37.92</v>
      </c>
      <c r="AD70">
        <v>16.29</v>
      </c>
      <c r="AE70">
        <v>49</v>
      </c>
      <c r="AF70">
        <v>24</v>
      </c>
      <c r="AG70">
        <v>10.58</v>
      </c>
      <c r="AH70">
        <v>22.99</v>
      </c>
      <c r="AI70">
        <v>22.99</v>
      </c>
      <c r="AJ70">
        <v>30.59</v>
      </c>
      <c r="AK70">
        <v>72.8</v>
      </c>
      <c r="AL70">
        <v>31.2</v>
      </c>
    </row>
    <row r="71" spans="1:38">
      <c r="A71" t="s">
        <v>113</v>
      </c>
      <c r="B71" s="34">
        <v>237.78</v>
      </c>
      <c r="C71" s="34">
        <v>74.12</v>
      </c>
      <c r="D71" s="93">
        <f t="shared" si="1"/>
        <v>69.239999999999995</v>
      </c>
      <c r="E71" s="34"/>
      <c r="F71" s="34"/>
      <c r="G71" s="34"/>
      <c r="H71" s="34"/>
      <c r="I71" s="34"/>
      <c r="J71" s="37">
        <v>4.25</v>
      </c>
      <c r="K71" s="37">
        <v>4.25</v>
      </c>
      <c r="L71" s="37">
        <v>4.3499999999999996</v>
      </c>
      <c r="M71">
        <v>115.99</v>
      </c>
      <c r="N71">
        <v>271.86</v>
      </c>
      <c r="O71">
        <v>101.25</v>
      </c>
      <c r="P71">
        <v>5.75</v>
      </c>
      <c r="Q71">
        <v>25.14</v>
      </c>
      <c r="R71" s="93">
        <v>32.159999999999997</v>
      </c>
      <c r="S71" s="93">
        <v>33</v>
      </c>
      <c r="T71" s="93">
        <v>4.08</v>
      </c>
      <c r="U71">
        <v>5.46</v>
      </c>
      <c r="V71">
        <v>11.868192000000001</v>
      </c>
      <c r="W71">
        <v>4.74</v>
      </c>
      <c r="X71">
        <v>22</v>
      </c>
      <c r="Y71">
        <v>7.33</v>
      </c>
      <c r="Z71">
        <v>7.34</v>
      </c>
      <c r="AA71">
        <v>81.42</v>
      </c>
      <c r="AB71">
        <v>16.28</v>
      </c>
      <c r="AC71">
        <v>30.86</v>
      </c>
      <c r="AD71">
        <v>13.5</v>
      </c>
      <c r="AE71">
        <v>47</v>
      </c>
      <c r="AF71">
        <v>23</v>
      </c>
      <c r="AG71">
        <v>7.67</v>
      </c>
      <c r="AH71">
        <v>16.79</v>
      </c>
      <c r="AI71">
        <v>16.79</v>
      </c>
      <c r="AJ71">
        <v>30.59</v>
      </c>
      <c r="AK71">
        <v>52.5</v>
      </c>
      <c r="AL71">
        <v>22.5</v>
      </c>
    </row>
    <row r="72" spans="1:38">
      <c r="A72" t="s">
        <v>114</v>
      </c>
      <c r="B72" s="34">
        <v>237.78</v>
      </c>
      <c r="C72" s="34">
        <v>74.12</v>
      </c>
      <c r="D72" s="93">
        <f t="shared" si="1"/>
        <v>38.479999999999997</v>
      </c>
      <c r="E72" s="34"/>
      <c r="F72" s="34"/>
      <c r="G72" s="34"/>
      <c r="H72" s="34"/>
      <c r="I72" s="34"/>
      <c r="J72" s="37">
        <v>3.26</v>
      </c>
      <c r="K72" s="37">
        <v>3.26</v>
      </c>
      <c r="L72" s="37">
        <v>3.34</v>
      </c>
      <c r="M72">
        <v>115.99</v>
      </c>
      <c r="N72">
        <v>271.86</v>
      </c>
      <c r="O72">
        <v>101.25</v>
      </c>
      <c r="P72">
        <v>5.75</v>
      </c>
      <c r="Q72">
        <v>26.74</v>
      </c>
      <c r="R72" s="93">
        <v>13.9</v>
      </c>
      <c r="S72" s="93">
        <v>24</v>
      </c>
      <c r="T72" s="93">
        <v>0.57999999999999996</v>
      </c>
      <c r="U72">
        <v>5.46</v>
      </c>
      <c r="V72">
        <v>7.7269920000000001</v>
      </c>
      <c r="W72">
        <v>4.74</v>
      </c>
      <c r="X72">
        <v>22</v>
      </c>
      <c r="Y72">
        <v>7.33</v>
      </c>
      <c r="Z72">
        <v>7.34</v>
      </c>
      <c r="AA72">
        <v>62.81</v>
      </c>
      <c r="AB72">
        <v>12.56</v>
      </c>
      <c r="AC72">
        <v>23.99</v>
      </c>
      <c r="AD72">
        <v>10</v>
      </c>
      <c r="AE72">
        <v>43</v>
      </c>
      <c r="AF72">
        <v>21</v>
      </c>
      <c r="AG72">
        <v>7.67</v>
      </c>
      <c r="AH72">
        <v>16.79</v>
      </c>
      <c r="AI72">
        <v>16.79</v>
      </c>
      <c r="AJ72">
        <v>30.59</v>
      </c>
      <c r="AK72">
        <v>42</v>
      </c>
      <c r="AL72">
        <v>18</v>
      </c>
    </row>
    <row r="73" spans="1:38">
      <c r="A73" t="s">
        <v>115</v>
      </c>
      <c r="B73" s="34">
        <v>237.78</v>
      </c>
      <c r="C73" s="34">
        <v>74.12</v>
      </c>
      <c r="D73" s="93">
        <f t="shared" si="1"/>
        <v>20.05</v>
      </c>
      <c r="E73" s="34"/>
      <c r="F73" s="34"/>
      <c r="G73" s="34"/>
      <c r="H73" s="34"/>
      <c r="I73" s="34"/>
      <c r="J73" s="37">
        <v>2.44</v>
      </c>
      <c r="K73" s="37">
        <v>2.44</v>
      </c>
      <c r="L73" s="37">
        <v>2.5</v>
      </c>
      <c r="M73">
        <v>115.99</v>
      </c>
      <c r="N73">
        <v>271.86</v>
      </c>
      <c r="O73">
        <v>101.25</v>
      </c>
      <c r="P73">
        <v>5.75</v>
      </c>
      <c r="Q73">
        <v>17.010000000000002</v>
      </c>
      <c r="R73" s="93">
        <v>7.81</v>
      </c>
      <c r="S73" s="93">
        <v>12.24</v>
      </c>
      <c r="T73" s="93">
        <v>0</v>
      </c>
      <c r="U73">
        <v>5.46</v>
      </c>
      <c r="V73">
        <v>3.809904</v>
      </c>
      <c r="W73">
        <v>4.74</v>
      </c>
      <c r="X73">
        <v>22</v>
      </c>
      <c r="Y73">
        <v>7.33</v>
      </c>
      <c r="Z73">
        <v>7.34</v>
      </c>
      <c r="AA73">
        <v>44.15</v>
      </c>
      <c r="AB73">
        <v>8.83</v>
      </c>
      <c r="AC73">
        <v>17.149999999999999</v>
      </c>
      <c r="AD73">
        <v>7.08</v>
      </c>
      <c r="AE73">
        <v>37</v>
      </c>
      <c r="AF73">
        <v>18</v>
      </c>
      <c r="AG73">
        <v>7.67</v>
      </c>
      <c r="AH73">
        <v>16.72</v>
      </c>
      <c r="AI73">
        <v>16.72</v>
      </c>
      <c r="AJ73">
        <v>30.59</v>
      </c>
      <c r="AK73">
        <v>31.5</v>
      </c>
      <c r="AL73">
        <v>13.5</v>
      </c>
    </row>
    <row r="74" spans="1:38">
      <c r="A74" t="s">
        <v>116</v>
      </c>
      <c r="B74" s="34">
        <v>237.78</v>
      </c>
      <c r="C74" s="34">
        <v>74.12</v>
      </c>
      <c r="D74" s="93">
        <f t="shared" si="1"/>
        <v>7.7100000000000009</v>
      </c>
      <c r="E74" s="34"/>
      <c r="F74" s="34"/>
      <c r="G74" s="34"/>
      <c r="H74" s="34"/>
      <c r="I74" s="34"/>
      <c r="J74" s="37">
        <v>1.66</v>
      </c>
      <c r="K74" s="37">
        <v>1.66</v>
      </c>
      <c r="L74" s="37">
        <v>1.7</v>
      </c>
      <c r="M74">
        <v>115.99</v>
      </c>
      <c r="N74">
        <v>271.86</v>
      </c>
      <c r="O74">
        <v>101.25</v>
      </c>
      <c r="P74">
        <v>5.75</v>
      </c>
      <c r="Q74">
        <v>18.010000000000002</v>
      </c>
      <c r="R74" s="93">
        <v>3.27</v>
      </c>
      <c r="S74" s="93">
        <v>4.4400000000000004</v>
      </c>
      <c r="T74" s="93">
        <v>0</v>
      </c>
      <c r="U74">
        <v>5.46</v>
      </c>
      <c r="V74">
        <v>2.1241919999999999</v>
      </c>
      <c r="W74">
        <v>4.74</v>
      </c>
      <c r="X74">
        <v>22</v>
      </c>
      <c r="Y74">
        <v>7.33</v>
      </c>
      <c r="Z74">
        <v>7.34</v>
      </c>
      <c r="AA74">
        <v>28.72</v>
      </c>
      <c r="AB74">
        <v>5.74</v>
      </c>
      <c r="AC74">
        <v>11.05</v>
      </c>
      <c r="AD74">
        <v>4.37</v>
      </c>
      <c r="AE74">
        <v>30</v>
      </c>
      <c r="AF74">
        <v>15</v>
      </c>
      <c r="AG74">
        <v>7.67</v>
      </c>
      <c r="AH74">
        <v>16.420000000000002</v>
      </c>
      <c r="AI74">
        <v>16.420000000000002</v>
      </c>
      <c r="AJ74">
        <v>30.59</v>
      </c>
      <c r="AK74">
        <v>21</v>
      </c>
      <c r="AL74">
        <v>9</v>
      </c>
    </row>
    <row r="75" spans="1:38">
      <c r="A75" t="s">
        <v>117</v>
      </c>
      <c r="B75" s="34">
        <v>237.78</v>
      </c>
      <c r="C75" s="34">
        <v>74.12</v>
      </c>
      <c r="D75" s="93">
        <f t="shared" si="1"/>
        <v>0</v>
      </c>
      <c r="E75" s="34"/>
      <c r="F75" s="34"/>
      <c r="G75" s="34"/>
      <c r="H75" s="34"/>
      <c r="I75" s="34"/>
      <c r="J75" s="37">
        <v>1</v>
      </c>
      <c r="K75" s="37">
        <v>1</v>
      </c>
      <c r="L75" s="37">
        <v>1.03</v>
      </c>
      <c r="M75">
        <v>115.99</v>
      </c>
      <c r="N75">
        <v>271.86</v>
      </c>
      <c r="O75">
        <v>101.25</v>
      </c>
      <c r="P75">
        <v>5.75</v>
      </c>
      <c r="Q75">
        <v>18.010000000000002</v>
      </c>
      <c r="R75" s="93">
        <v>0</v>
      </c>
      <c r="S75" s="93">
        <v>0</v>
      </c>
      <c r="T75" s="93">
        <v>0</v>
      </c>
      <c r="U75">
        <v>5.46</v>
      </c>
      <c r="V75">
        <v>0.29232000000000002</v>
      </c>
      <c r="W75">
        <v>4.83</v>
      </c>
      <c r="X75">
        <v>22</v>
      </c>
      <c r="Y75">
        <v>7.33</v>
      </c>
      <c r="Z75">
        <v>7.34</v>
      </c>
      <c r="AA75">
        <v>17.579999999999998</v>
      </c>
      <c r="AB75">
        <v>3.51</v>
      </c>
      <c r="AC75">
        <v>1.01</v>
      </c>
      <c r="AD75">
        <v>2.37</v>
      </c>
      <c r="AE75">
        <v>25</v>
      </c>
      <c r="AF75">
        <v>13</v>
      </c>
      <c r="AG75">
        <v>7.67</v>
      </c>
      <c r="AH75">
        <v>16.27</v>
      </c>
      <c r="AI75">
        <v>16.27</v>
      </c>
      <c r="AJ75">
        <v>30.59</v>
      </c>
      <c r="AK75">
        <v>14</v>
      </c>
      <c r="AL75">
        <v>6</v>
      </c>
    </row>
    <row r="76" spans="1:38">
      <c r="A76" t="s">
        <v>118</v>
      </c>
      <c r="B76" s="34">
        <v>237.78</v>
      </c>
      <c r="C76" s="34">
        <v>74.12</v>
      </c>
      <c r="D76" s="93">
        <f t="shared" si="1"/>
        <v>0</v>
      </c>
      <c r="E76" s="34"/>
      <c r="F76" s="34"/>
      <c r="G76" s="34"/>
      <c r="H76" s="34"/>
      <c r="I76" s="34"/>
      <c r="J76" s="37">
        <v>0.5</v>
      </c>
      <c r="K76" s="37">
        <v>0.5</v>
      </c>
      <c r="L76" s="37">
        <v>0.52</v>
      </c>
      <c r="M76">
        <v>115.99</v>
      </c>
      <c r="N76">
        <v>271.86</v>
      </c>
      <c r="O76">
        <v>101.25</v>
      </c>
      <c r="P76">
        <v>5.75</v>
      </c>
      <c r="Q76">
        <v>17.18</v>
      </c>
      <c r="R76" s="93">
        <v>0</v>
      </c>
      <c r="S76" s="93">
        <v>0</v>
      </c>
      <c r="T76" s="93">
        <v>0</v>
      </c>
      <c r="U76">
        <v>5.46</v>
      </c>
      <c r="V76">
        <v>0</v>
      </c>
      <c r="W76">
        <v>4.83</v>
      </c>
      <c r="X76">
        <v>22</v>
      </c>
      <c r="Y76">
        <v>7.33</v>
      </c>
      <c r="Z76">
        <v>7.34</v>
      </c>
      <c r="AA76">
        <v>8.85</v>
      </c>
      <c r="AB76">
        <v>1.77</v>
      </c>
      <c r="AC76">
        <v>0.33</v>
      </c>
      <c r="AD76">
        <v>0.87</v>
      </c>
      <c r="AE76">
        <v>13</v>
      </c>
      <c r="AF76">
        <v>7</v>
      </c>
      <c r="AG76">
        <v>7.67</v>
      </c>
      <c r="AH76">
        <v>15.97</v>
      </c>
      <c r="AI76">
        <v>15.97</v>
      </c>
      <c r="AJ76">
        <v>30.59</v>
      </c>
      <c r="AK76">
        <v>7</v>
      </c>
      <c r="AL76">
        <v>3</v>
      </c>
    </row>
    <row r="77" spans="1:38">
      <c r="A77" t="s">
        <v>119</v>
      </c>
      <c r="B77" s="34">
        <v>237.78</v>
      </c>
      <c r="C77" s="34">
        <v>74.12</v>
      </c>
      <c r="D77" s="93">
        <f t="shared" si="1"/>
        <v>0</v>
      </c>
      <c r="E77" s="34"/>
      <c r="F77" s="34"/>
      <c r="G77" s="34"/>
      <c r="H77" s="34"/>
      <c r="I77" s="34"/>
      <c r="J77" s="37">
        <v>0.12</v>
      </c>
      <c r="K77" s="37">
        <v>0.12</v>
      </c>
      <c r="L77" s="37">
        <v>0.13</v>
      </c>
      <c r="M77">
        <v>115.99</v>
      </c>
      <c r="N77">
        <v>271.86</v>
      </c>
      <c r="O77">
        <v>101.25</v>
      </c>
      <c r="P77">
        <v>5.75</v>
      </c>
      <c r="Q77">
        <v>16.61</v>
      </c>
      <c r="R77" s="93">
        <v>0</v>
      </c>
      <c r="S77" s="93">
        <v>0</v>
      </c>
      <c r="T77" s="93">
        <v>0</v>
      </c>
      <c r="U77">
        <v>5.99</v>
      </c>
      <c r="V77">
        <v>0</v>
      </c>
      <c r="W77">
        <v>4.83</v>
      </c>
      <c r="X77">
        <v>27.08</v>
      </c>
      <c r="Y77">
        <v>9.0299999999999994</v>
      </c>
      <c r="Z77">
        <v>9.0299999999999994</v>
      </c>
      <c r="AA77">
        <v>3.19</v>
      </c>
      <c r="AB77">
        <v>0.64</v>
      </c>
      <c r="AC77">
        <v>0</v>
      </c>
      <c r="AD77">
        <v>0.06</v>
      </c>
      <c r="AE77">
        <v>3</v>
      </c>
      <c r="AF77">
        <v>2</v>
      </c>
      <c r="AG77">
        <v>10</v>
      </c>
      <c r="AH77">
        <v>20.89</v>
      </c>
      <c r="AI77">
        <v>20.89</v>
      </c>
      <c r="AJ77">
        <v>30.59</v>
      </c>
      <c r="AK77">
        <v>0</v>
      </c>
      <c r="AL77">
        <v>0</v>
      </c>
    </row>
    <row r="78" spans="1:38">
      <c r="A78" t="s">
        <v>120</v>
      </c>
      <c r="B78" s="34">
        <v>237.78</v>
      </c>
      <c r="C78" s="34">
        <v>74.12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115.99</v>
      </c>
      <c r="N78">
        <v>271.86</v>
      </c>
      <c r="O78">
        <v>101.25</v>
      </c>
      <c r="P78">
        <v>5.75</v>
      </c>
      <c r="Q78">
        <v>16.41</v>
      </c>
      <c r="R78" s="93">
        <v>0</v>
      </c>
      <c r="S78" s="93">
        <v>0</v>
      </c>
      <c r="T78" s="93">
        <v>0</v>
      </c>
      <c r="U78">
        <v>5.99</v>
      </c>
      <c r="V78">
        <v>0</v>
      </c>
      <c r="W78">
        <v>4.83</v>
      </c>
      <c r="X78">
        <v>26.44</v>
      </c>
      <c r="Y78">
        <v>8.82</v>
      </c>
      <c r="Z78">
        <v>8.81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10</v>
      </c>
      <c r="AH78">
        <v>19.760000000000002</v>
      </c>
      <c r="AI78">
        <v>19.760000000000002</v>
      </c>
      <c r="AJ78">
        <v>30.59</v>
      </c>
      <c r="AK78">
        <v>0</v>
      </c>
      <c r="AL78">
        <v>0</v>
      </c>
    </row>
    <row r="79" spans="1:38">
      <c r="A79" t="s">
        <v>121</v>
      </c>
      <c r="B79" s="34">
        <v>237.78</v>
      </c>
      <c r="C79" s="34">
        <v>74.12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115.99</v>
      </c>
      <c r="N79">
        <v>271.86</v>
      </c>
      <c r="O79">
        <v>101.25</v>
      </c>
      <c r="P79">
        <v>5.75</v>
      </c>
      <c r="Q79">
        <v>8.31</v>
      </c>
      <c r="R79" s="93">
        <v>0</v>
      </c>
      <c r="S79" s="93">
        <v>0</v>
      </c>
      <c r="T79" s="93">
        <v>0</v>
      </c>
      <c r="U79">
        <v>5.99</v>
      </c>
      <c r="V79">
        <v>0</v>
      </c>
      <c r="W79">
        <v>4.93</v>
      </c>
      <c r="X79">
        <v>26.5</v>
      </c>
      <c r="Y79">
        <v>8.83</v>
      </c>
      <c r="Z79">
        <v>8.84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9.83</v>
      </c>
      <c r="AH79">
        <v>19.14</v>
      </c>
      <c r="AI79">
        <v>19.14</v>
      </c>
      <c r="AJ79">
        <v>30.59</v>
      </c>
      <c r="AK79">
        <v>0</v>
      </c>
      <c r="AL79">
        <v>0</v>
      </c>
    </row>
    <row r="80" spans="1:38">
      <c r="A80" t="s">
        <v>122</v>
      </c>
      <c r="B80" s="34">
        <v>237.78</v>
      </c>
      <c r="C80" s="34">
        <v>74.12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115.99</v>
      </c>
      <c r="N80">
        <v>271.86</v>
      </c>
      <c r="O80">
        <v>101.25</v>
      </c>
      <c r="P80">
        <v>5.75</v>
      </c>
      <c r="Q80">
        <v>8.14</v>
      </c>
      <c r="R80" s="93">
        <v>0</v>
      </c>
      <c r="S80" s="93">
        <v>0</v>
      </c>
      <c r="T80" s="93">
        <v>0</v>
      </c>
      <c r="U80">
        <v>5.99</v>
      </c>
      <c r="V80">
        <v>0</v>
      </c>
      <c r="W80">
        <v>4.93</v>
      </c>
      <c r="X80">
        <v>26.56</v>
      </c>
      <c r="Y80">
        <v>8.85</v>
      </c>
      <c r="Z80">
        <v>8.85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9.73</v>
      </c>
      <c r="AH80">
        <v>18.55</v>
      </c>
      <c r="AI80">
        <v>18.55</v>
      </c>
      <c r="AJ80">
        <v>30.59</v>
      </c>
      <c r="AK80">
        <v>0</v>
      </c>
      <c r="AL80">
        <v>0</v>
      </c>
    </row>
    <row r="81" spans="1:38">
      <c r="A81" t="s">
        <v>123</v>
      </c>
      <c r="B81" s="34">
        <v>237.78</v>
      </c>
      <c r="C81" s="34">
        <v>74.12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115.99</v>
      </c>
      <c r="N81">
        <v>271.86</v>
      </c>
      <c r="O81">
        <v>101.25</v>
      </c>
      <c r="P81">
        <v>5.75</v>
      </c>
      <c r="Q81">
        <v>8.43</v>
      </c>
      <c r="R81" s="93">
        <v>0</v>
      </c>
      <c r="S81" s="93">
        <v>0</v>
      </c>
      <c r="T81" s="93">
        <v>0</v>
      </c>
      <c r="U81">
        <v>5.99</v>
      </c>
      <c r="V81">
        <v>0</v>
      </c>
      <c r="W81">
        <v>4.93</v>
      </c>
      <c r="X81">
        <v>26.1</v>
      </c>
      <c r="Y81">
        <v>8.6999999999999993</v>
      </c>
      <c r="Z81">
        <v>8.6999999999999993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9.67</v>
      </c>
      <c r="AH81">
        <v>17.96</v>
      </c>
      <c r="AI81">
        <v>17.96</v>
      </c>
      <c r="AJ81">
        <v>30.59</v>
      </c>
      <c r="AK81">
        <v>0</v>
      </c>
      <c r="AL81">
        <v>0</v>
      </c>
    </row>
    <row r="82" spans="1:38">
      <c r="A82" t="s">
        <v>124</v>
      </c>
      <c r="B82" s="34">
        <v>237.78</v>
      </c>
      <c r="C82" s="34">
        <v>74.12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115.99</v>
      </c>
      <c r="N82">
        <v>271.86</v>
      </c>
      <c r="O82">
        <v>101.25</v>
      </c>
      <c r="P82">
        <v>5.75</v>
      </c>
      <c r="Q82">
        <v>8.98</v>
      </c>
      <c r="R82" s="93">
        <v>0</v>
      </c>
      <c r="S82" s="93">
        <v>0</v>
      </c>
      <c r="T82" s="93">
        <v>0</v>
      </c>
      <c r="U82">
        <v>5.99</v>
      </c>
      <c r="V82">
        <v>0</v>
      </c>
      <c r="W82">
        <v>4.93</v>
      </c>
      <c r="X82">
        <v>25.88</v>
      </c>
      <c r="Y82">
        <v>8.6300000000000008</v>
      </c>
      <c r="Z82">
        <v>8.6199999999999992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9.66</v>
      </c>
      <c r="AH82">
        <v>17.510000000000002</v>
      </c>
      <c r="AI82">
        <v>17.510000000000002</v>
      </c>
      <c r="AJ82">
        <v>30.59</v>
      </c>
      <c r="AK82">
        <v>0</v>
      </c>
      <c r="AL82">
        <v>0</v>
      </c>
    </row>
    <row r="83" spans="1:38">
      <c r="A83" t="s">
        <v>125</v>
      </c>
      <c r="B83" s="34">
        <v>237.78</v>
      </c>
      <c r="C83" s="34">
        <v>74.12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115.99</v>
      </c>
      <c r="N83">
        <v>271.86</v>
      </c>
      <c r="O83">
        <v>101.25</v>
      </c>
      <c r="P83">
        <v>5.75</v>
      </c>
      <c r="Q83">
        <v>10.039999999999999</v>
      </c>
      <c r="R83" s="93">
        <v>0</v>
      </c>
      <c r="S83" s="93">
        <v>0</v>
      </c>
      <c r="T83" s="93">
        <v>0</v>
      </c>
      <c r="U83">
        <v>5.84</v>
      </c>
      <c r="V83">
        <v>0</v>
      </c>
      <c r="W83">
        <v>4.93</v>
      </c>
      <c r="X83">
        <v>22</v>
      </c>
      <c r="Y83">
        <v>7.33</v>
      </c>
      <c r="Z83">
        <v>7.34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7.33</v>
      </c>
      <c r="AH83">
        <v>16.940000000000001</v>
      </c>
      <c r="AI83">
        <v>16.940000000000001</v>
      </c>
      <c r="AJ83">
        <v>30.59</v>
      </c>
      <c r="AK83">
        <v>0</v>
      </c>
      <c r="AL83">
        <v>0</v>
      </c>
    </row>
    <row r="84" spans="1:38">
      <c r="A84" t="s">
        <v>126</v>
      </c>
      <c r="B84" s="34">
        <v>237.78</v>
      </c>
      <c r="C84" s="34">
        <v>74.12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115.99</v>
      </c>
      <c r="N84">
        <v>271.86</v>
      </c>
      <c r="O84">
        <v>101.25</v>
      </c>
      <c r="P84">
        <v>5.75</v>
      </c>
      <c r="Q84">
        <v>10.96</v>
      </c>
      <c r="R84" s="93">
        <v>0</v>
      </c>
      <c r="S84" s="93">
        <v>0</v>
      </c>
      <c r="T84" s="93">
        <v>0</v>
      </c>
      <c r="U84">
        <v>5.84</v>
      </c>
      <c r="V84">
        <v>0</v>
      </c>
      <c r="W84">
        <v>4.93</v>
      </c>
      <c r="X84">
        <v>22</v>
      </c>
      <c r="Y84">
        <v>7.33</v>
      </c>
      <c r="Z84">
        <v>7.34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7.33</v>
      </c>
      <c r="AH84">
        <v>16.38</v>
      </c>
      <c r="AI84">
        <v>16.38</v>
      </c>
      <c r="AJ84">
        <v>30.59</v>
      </c>
      <c r="AK84">
        <v>0</v>
      </c>
      <c r="AL84">
        <v>0</v>
      </c>
    </row>
    <row r="85" spans="1:38">
      <c r="A85" t="s">
        <v>127</v>
      </c>
      <c r="B85" s="34">
        <v>237.78</v>
      </c>
      <c r="C85" s="34">
        <v>74.12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115.99</v>
      </c>
      <c r="N85">
        <v>271.86</v>
      </c>
      <c r="O85">
        <v>101.25</v>
      </c>
      <c r="P85">
        <v>5.75</v>
      </c>
      <c r="Q85">
        <v>11.78</v>
      </c>
      <c r="R85" s="93">
        <v>0</v>
      </c>
      <c r="S85" s="93">
        <v>0</v>
      </c>
      <c r="T85" s="93">
        <v>0</v>
      </c>
      <c r="U85">
        <v>5.46</v>
      </c>
      <c r="V85">
        <v>0</v>
      </c>
      <c r="W85">
        <v>4.93</v>
      </c>
      <c r="X85">
        <v>22</v>
      </c>
      <c r="Y85">
        <v>7.33</v>
      </c>
      <c r="Z85">
        <v>7.34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7.33</v>
      </c>
      <c r="AH85">
        <v>15.94</v>
      </c>
      <c r="AI85">
        <v>15.94</v>
      </c>
      <c r="AJ85">
        <v>30.59</v>
      </c>
      <c r="AK85">
        <v>0</v>
      </c>
      <c r="AL85">
        <v>0</v>
      </c>
    </row>
    <row r="86" spans="1:38">
      <c r="A86" t="s">
        <v>128</v>
      </c>
      <c r="B86" s="34">
        <v>237.78</v>
      </c>
      <c r="C86" s="34">
        <v>74.12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115.99</v>
      </c>
      <c r="N86">
        <v>271.86</v>
      </c>
      <c r="O86">
        <v>101.25</v>
      </c>
      <c r="P86">
        <v>5.75</v>
      </c>
      <c r="Q86">
        <v>7</v>
      </c>
      <c r="R86" s="93">
        <v>0</v>
      </c>
      <c r="S86" s="93">
        <v>0</v>
      </c>
      <c r="T86" s="93">
        <v>0</v>
      </c>
      <c r="U86">
        <v>5.46</v>
      </c>
      <c r="V86">
        <v>0</v>
      </c>
      <c r="W86">
        <v>4.93</v>
      </c>
      <c r="X86">
        <v>22</v>
      </c>
      <c r="Y86">
        <v>7.33</v>
      </c>
      <c r="Z86">
        <v>7.34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7.33</v>
      </c>
      <c r="AH86">
        <v>15.52</v>
      </c>
      <c r="AI86">
        <v>15.52</v>
      </c>
      <c r="AJ86">
        <v>30.59</v>
      </c>
      <c r="AK86">
        <v>0</v>
      </c>
      <c r="AL86">
        <v>0</v>
      </c>
    </row>
    <row r="87" spans="1:38">
      <c r="A87" t="s">
        <v>129</v>
      </c>
      <c r="B87" s="34">
        <v>237.78</v>
      </c>
      <c r="C87" s="34">
        <v>74.12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115.99</v>
      </c>
      <c r="N87">
        <v>271.86</v>
      </c>
      <c r="O87">
        <v>101.25</v>
      </c>
      <c r="P87">
        <v>5.75</v>
      </c>
      <c r="Q87">
        <v>7</v>
      </c>
      <c r="R87" s="93">
        <v>0</v>
      </c>
      <c r="S87" s="93">
        <v>0</v>
      </c>
      <c r="T87" s="93">
        <v>0</v>
      </c>
      <c r="U87">
        <v>5.46</v>
      </c>
      <c r="V87">
        <v>0</v>
      </c>
      <c r="W87">
        <v>4.93</v>
      </c>
      <c r="X87">
        <v>22</v>
      </c>
      <c r="Y87">
        <v>7.33</v>
      </c>
      <c r="Z87">
        <v>7.34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7.33</v>
      </c>
      <c r="AH87">
        <v>15.44</v>
      </c>
      <c r="AI87">
        <v>15.44</v>
      </c>
      <c r="AJ87">
        <v>29.63</v>
      </c>
      <c r="AK87">
        <v>0</v>
      </c>
      <c r="AL87">
        <v>0</v>
      </c>
    </row>
    <row r="88" spans="1:38">
      <c r="A88" t="s">
        <v>130</v>
      </c>
      <c r="B88" s="34">
        <v>237.78</v>
      </c>
      <c r="C88" s="34">
        <v>74.12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115.99</v>
      </c>
      <c r="N88">
        <v>271.86</v>
      </c>
      <c r="O88">
        <v>101.25</v>
      </c>
      <c r="P88">
        <v>5.75</v>
      </c>
      <c r="Q88">
        <v>7</v>
      </c>
      <c r="R88" s="93">
        <v>0</v>
      </c>
      <c r="S88" s="93">
        <v>0</v>
      </c>
      <c r="T88" s="93">
        <v>0</v>
      </c>
      <c r="U88">
        <v>5.46</v>
      </c>
      <c r="V88">
        <v>0</v>
      </c>
      <c r="W88">
        <v>4.93</v>
      </c>
      <c r="X88">
        <v>22</v>
      </c>
      <c r="Y88">
        <v>7.33</v>
      </c>
      <c r="Z88">
        <v>7.34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7.33</v>
      </c>
      <c r="AH88">
        <v>22.62</v>
      </c>
      <c r="AI88">
        <v>22.62</v>
      </c>
      <c r="AJ88">
        <v>29.63</v>
      </c>
      <c r="AK88">
        <v>0</v>
      </c>
      <c r="AL88">
        <v>0</v>
      </c>
    </row>
    <row r="89" spans="1:38">
      <c r="A89" t="s">
        <v>131</v>
      </c>
      <c r="B89" s="34">
        <v>237.78</v>
      </c>
      <c r="C89" s="34">
        <v>74.12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115.99</v>
      </c>
      <c r="N89">
        <v>271.86</v>
      </c>
      <c r="O89">
        <v>101.25</v>
      </c>
      <c r="P89">
        <v>5.75</v>
      </c>
      <c r="Q89">
        <v>7</v>
      </c>
      <c r="R89" s="93">
        <v>0</v>
      </c>
      <c r="S89" s="93">
        <v>0</v>
      </c>
      <c r="T89" s="93">
        <v>0</v>
      </c>
      <c r="U89">
        <v>5.46</v>
      </c>
      <c r="V89">
        <v>0</v>
      </c>
      <c r="W89">
        <v>4.93</v>
      </c>
      <c r="X89">
        <v>22</v>
      </c>
      <c r="Y89">
        <v>7.33</v>
      </c>
      <c r="Z89">
        <v>7.34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7.33</v>
      </c>
      <c r="AH89">
        <v>22.18</v>
      </c>
      <c r="AI89">
        <v>22.18</v>
      </c>
      <c r="AJ89">
        <v>29.63</v>
      </c>
      <c r="AK89">
        <v>0</v>
      </c>
      <c r="AL89">
        <v>0</v>
      </c>
    </row>
    <row r="90" spans="1:38">
      <c r="A90" t="s">
        <v>132</v>
      </c>
      <c r="B90" s="34">
        <v>237.78</v>
      </c>
      <c r="C90" s="34">
        <v>74.12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115.99</v>
      </c>
      <c r="N90">
        <v>271.86</v>
      </c>
      <c r="O90">
        <v>101.25</v>
      </c>
      <c r="P90">
        <v>5.75</v>
      </c>
      <c r="Q90">
        <v>7</v>
      </c>
      <c r="R90" s="93">
        <v>0</v>
      </c>
      <c r="S90" s="93">
        <v>0</v>
      </c>
      <c r="T90" s="93">
        <v>0</v>
      </c>
      <c r="U90">
        <v>5.46</v>
      </c>
      <c r="V90">
        <v>0</v>
      </c>
      <c r="W90">
        <v>4.93</v>
      </c>
      <c r="X90">
        <v>22</v>
      </c>
      <c r="Y90">
        <v>7.33</v>
      </c>
      <c r="Z90">
        <v>7.34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7.33</v>
      </c>
      <c r="AH90">
        <v>21.6</v>
      </c>
      <c r="AI90">
        <v>21.6</v>
      </c>
      <c r="AJ90">
        <v>29.63</v>
      </c>
      <c r="AK90">
        <v>0</v>
      </c>
      <c r="AL90">
        <v>0</v>
      </c>
    </row>
    <row r="91" spans="1:38">
      <c r="A91" t="s">
        <v>133</v>
      </c>
      <c r="B91" s="34">
        <v>237.78</v>
      </c>
      <c r="C91" s="34">
        <v>74.12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115.99</v>
      </c>
      <c r="N91">
        <v>271.86</v>
      </c>
      <c r="O91">
        <v>101.25</v>
      </c>
      <c r="P91">
        <v>5.44</v>
      </c>
      <c r="Q91">
        <v>7</v>
      </c>
      <c r="R91" s="93">
        <v>0</v>
      </c>
      <c r="S91" s="93">
        <v>0</v>
      </c>
      <c r="T91" s="93">
        <v>0</v>
      </c>
      <c r="U91">
        <v>5.23</v>
      </c>
      <c r="V91">
        <v>0</v>
      </c>
      <c r="W91">
        <v>4.83</v>
      </c>
      <c r="X91">
        <v>22</v>
      </c>
      <c r="Y91">
        <v>7.33</v>
      </c>
      <c r="Z91">
        <v>7.34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7.33</v>
      </c>
      <c r="AH91">
        <v>21.05</v>
      </c>
      <c r="AI91">
        <v>21.05</v>
      </c>
      <c r="AJ91">
        <v>29.66</v>
      </c>
      <c r="AK91">
        <v>0</v>
      </c>
      <c r="AL91">
        <v>0</v>
      </c>
    </row>
    <row r="92" spans="1:38">
      <c r="A92" t="s">
        <v>134</v>
      </c>
      <c r="B92" s="34">
        <v>237.78</v>
      </c>
      <c r="C92" s="34">
        <v>74.12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115.99</v>
      </c>
      <c r="N92">
        <v>271.86</v>
      </c>
      <c r="O92">
        <v>101.25</v>
      </c>
      <c r="P92">
        <v>5.44</v>
      </c>
      <c r="Q92">
        <v>7</v>
      </c>
      <c r="R92" s="93">
        <v>0</v>
      </c>
      <c r="S92" s="93">
        <v>0</v>
      </c>
      <c r="T92" s="93">
        <v>0</v>
      </c>
      <c r="U92">
        <v>5.23</v>
      </c>
      <c r="V92">
        <v>0</v>
      </c>
      <c r="W92">
        <v>4.83</v>
      </c>
      <c r="X92">
        <v>22</v>
      </c>
      <c r="Y92">
        <v>7.33</v>
      </c>
      <c r="Z92">
        <v>7.34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7.33</v>
      </c>
      <c r="AH92">
        <v>20.61</v>
      </c>
      <c r="AI92">
        <v>20.61</v>
      </c>
      <c r="AJ92">
        <v>29.66</v>
      </c>
      <c r="AK92">
        <v>0</v>
      </c>
      <c r="AL92">
        <v>0</v>
      </c>
    </row>
    <row r="93" spans="1:38">
      <c r="A93" t="s">
        <v>135</v>
      </c>
      <c r="B93" s="34">
        <v>237.78</v>
      </c>
      <c r="C93" s="34">
        <v>74.12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115.99</v>
      </c>
      <c r="N93">
        <v>271.86</v>
      </c>
      <c r="O93">
        <v>101.25</v>
      </c>
      <c r="P93">
        <v>5.44</v>
      </c>
      <c r="Q93">
        <v>7</v>
      </c>
      <c r="R93" s="93">
        <v>0</v>
      </c>
      <c r="S93" s="93">
        <v>0</v>
      </c>
      <c r="T93" s="93">
        <v>0</v>
      </c>
      <c r="U93">
        <v>5.23</v>
      </c>
      <c r="V93">
        <v>0</v>
      </c>
      <c r="W93">
        <v>4.83</v>
      </c>
      <c r="X93">
        <v>22</v>
      </c>
      <c r="Y93">
        <v>7.33</v>
      </c>
      <c r="Z93">
        <v>7.34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7.33</v>
      </c>
      <c r="AH93">
        <v>19.55</v>
      </c>
      <c r="AI93">
        <v>19.55</v>
      </c>
      <c r="AJ93">
        <v>29.66</v>
      </c>
      <c r="AK93">
        <v>0</v>
      </c>
      <c r="AL93">
        <v>0</v>
      </c>
    </row>
    <row r="94" spans="1:38">
      <c r="A94" t="s">
        <v>136</v>
      </c>
      <c r="B94" s="34">
        <v>237.78</v>
      </c>
      <c r="C94" s="34">
        <v>74.12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115.99</v>
      </c>
      <c r="N94">
        <v>271.86</v>
      </c>
      <c r="O94">
        <v>101.25</v>
      </c>
      <c r="P94">
        <v>5.44</v>
      </c>
      <c r="Q94">
        <v>7</v>
      </c>
      <c r="R94" s="93">
        <v>0</v>
      </c>
      <c r="S94" s="93">
        <v>0</v>
      </c>
      <c r="T94" s="93">
        <v>0</v>
      </c>
      <c r="U94">
        <v>5.23</v>
      </c>
      <c r="V94">
        <v>0</v>
      </c>
      <c r="W94">
        <v>4.83</v>
      </c>
      <c r="X94">
        <v>22</v>
      </c>
      <c r="Y94">
        <v>7.33</v>
      </c>
      <c r="Z94">
        <v>7.34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7.33</v>
      </c>
      <c r="AH94">
        <v>18.78</v>
      </c>
      <c r="AI94">
        <v>18.78</v>
      </c>
      <c r="AJ94">
        <v>29.66</v>
      </c>
      <c r="AK94">
        <v>0</v>
      </c>
      <c r="AL94">
        <v>0</v>
      </c>
    </row>
    <row r="95" spans="1:38">
      <c r="A95" t="s">
        <v>137</v>
      </c>
      <c r="B95" s="34">
        <v>237.78</v>
      </c>
      <c r="C95" s="34">
        <v>74.12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115.99</v>
      </c>
      <c r="N95">
        <v>271.86</v>
      </c>
      <c r="O95">
        <v>101.25</v>
      </c>
      <c r="P95">
        <v>5.44</v>
      </c>
      <c r="Q95">
        <v>7</v>
      </c>
      <c r="R95" s="93">
        <v>0</v>
      </c>
      <c r="S95" s="93">
        <v>0</v>
      </c>
      <c r="T95" s="93">
        <v>0</v>
      </c>
      <c r="U95">
        <v>4.84</v>
      </c>
      <c r="V95">
        <v>0</v>
      </c>
      <c r="W95">
        <v>4.83</v>
      </c>
      <c r="X95">
        <v>22</v>
      </c>
      <c r="Y95">
        <v>7.33</v>
      </c>
      <c r="Z95">
        <v>7.34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7.33</v>
      </c>
      <c r="AH95">
        <v>18.329999999999998</v>
      </c>
      <c r="AI95">
        <v>18.329999999999998</v>
      </c>
      <c r="AJ95">
        <v>29.71</v>
      </c>
      <c r="AK95">
        <v>0</v>
      </c>
      <c r="AL95">
        <v>0</v>
      </c>
    </row>
    <row r="96" spans="1:38">
      <c r="A96" t="s">
        <v>138</v>
      </c>
      <c r="B96" s="34">
        <v>237.78</v>
      </c>
      <c r="C96" s="34">
        <v>74.12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115.99</v>
      </c>
      <c r="N96">
        <v>271.86</v>
      </c>
      <c r="O96">
        <v>101.25</v>
      </c>
      <c r="P96">
        <v>5.44</v>
      </c>
      <c r="Q96">
        <v>12.54</v>
      </c>
      <c r="R96" s="93">
        <v>0</v>
      </c>
      <c r="S96" s="93">
        <v>0</v>
      </c>
      <c r="T96" s="93">
        <v>0</v>
      </c>
      <c r="U96">
        <v>4.84</v>
      </c>
      <c r="V96">
        <v>0</v>
      </c>
      <c r="W96">
        <v>4.83</v>
      </c>
      <c r="X96">
        <v>22</v>
      </c>
      <c r="Y96">
        <v>7.33</v>
      </c>
      <c r="Z96">
        <v>7.34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7.33</v>
      </c>
      <c r="AH96">
        <v>18.329999999999998</v>
      </c>
      <c r="AI96">
        <v>18.329999999999998</v>
      </c>
      <c r="AJ96">
        <v>29.71</v>
      </c>
      <c r="AK96">
        <v>0</v>
      </c>
      <c r="AL96">
        <v>0</v>
      </c>
    </row>
    <row r="97" spans="1:50">
      <c r="A97" t="s">
        <v>139</v>
      </c>
      <c r="B97" s="34">
        <v>237.78</v>
      </c>
      <c r="C97" s="34">
        <v>74.12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115.99</v>
      </c>
      <c r="N97">
        <v>271.86</v>
      </c>
      <c r="O97">
        <v>101.25</v>
      </c>
      <c r="P97">
        <v>5.44</v>
      </c>
      <c r="Q97">
        <v>13.33</v>
      </c>
      <c r="R97" s="93">
        <v>0</v>
      </c>
      <c r="S97" s="93">
        <v>0</v>
      </c>
      <c r="T97" s="93">
        <v>0</v>
      </c>
      <c r="U97">
        <v>4.84</v>
      </c>
      <c r="V97">
        <v>0</v>
      </c>
      <c r="W97">
        <v>4.83</v>
      </c>
      <c r="X97">
        <v>22</v>
      </c>
      <c r="Y97">
        <v>7.33</v>
      </c>
      <c r="Z97">
        <v>7.34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7.33</v>
      </c>
      <c r="AH97">
        <v>18.329999999999998</v>
      </c>
      <c r="AI97">
        <v>18.329999999999998</v>
      </c>
      <c r="AJ97">
        <v>29.71</v>
      </c>
      <c r="AK97">
        <v>0</v>
      </c>
      <c r="AL97">
        <v>0</v>
      </c>
    </row>
    <row r="98" spans="1:50">
      <c r="A98" t="s">
        <v>140</v>
      </c>
      <c r="B98" s="34">
        <v>237.78</v>
      </c>
      <c r="C98" s="34">
        <v>74.12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115.99</v>
      </c>
      <c r="N98">
        <v>271.86</v>
      </c>
      <c r="O98">
        <v>101.25</v>
      </c>
      <c r="P98">
        <v>5.44</v>
      </c>
      <c r="Q98">
        <v>14.14</v>
      </c>
      <c r="R98" s="93">
        <v>0</v>
      </c>
      <c r="S98" s="93">
        <v>0</v>
      </c>
      <c r="T98" s="93">
        <v>0</v>
      </c>
      <c r="U98">
        <v>4.84</v>
      </c>
      <c r="V98">
        <v>0</v>
      </c>
      <c r="W98">
        <v>4.83</v>
      </c>
      <c r="X98">
        <v>22</v>
      </c>
      <c r="Y98">
        <v>7.33</v>
      </c>
      <c r="Z98">
        <v>7.34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7.33</v>
      </c>
      <c r="AH98">
        <v>18.329999999999998</v>
      </c>
      <c r="AI98">
        <v>18.329999999999998</v>
      </c>
      <c r="AJ98">
        <v>29.71</v>
      </c>
      <c r="AK98">
        <v>0</v>
      </c>
      <c r="AL98">
        <v>0</v>
      </c>
    </row>
    <row r="99" spans="1:50">
      <c r="A99" t="s">
        <v>141</v>
      </c>
      <c r="B99" s="34">
        <f>SUM(B3:B98)/4000</f>
        <v>5.581142499999995</v>
      </c>
      <c r="C99" s="34">
        <f t="shared" ref="C99:P99" si="2">SUM(C3:C98)/4000</f>
        <v>1.574954999999999</v>
      </c>
      <c r="D99" s="93">
        <f t="shared" ref="D99" si="3">SUM(D3:D98)/4000</f>
        <v>1.0339924999999999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0.11043500000000002</v>
      </c>
      <c r="K99" s="37">
        <f t="shared" si="2"/>
        <v>0.11043500000000002</v>
      </c>
      <c r="L99" s="37">
        <f t="shared" si="2"/>
        <v>0.113195</v>
      </c>
      <c r="M99">
        <f t="shared" si="2"/>
        <v>2.4319749999999973</v>
      </c>
      <c r="N99">
        <f t="shared" si="2"/>
        <v>6.5246400000000087</v>
      </c>
      <c r="O99">
        <f t="shared" si="2"/>
        <v>2.0092124999999994</v>
      </c>
      <c r="P99">
        <f t="shared" si="2"/>
        <v>0.13058</v>
      </c>
      <c r="Q99">
        <f t="shared" ref="Q99:AF99" si="5">SUM(Q3:Q98)/4000</f>
        <v>0.40076749999999983</v>
      </c>
      <c r="R99" s="93">
        <f t="shared" si="5"/>
        <v>0.35926750000000002</v>
      </c>
      <c r="S99" s="93">
        <f t="shared" si="5"/>
        <v>0.35590250000000007</v>
      </c>
      <c r="T99" s="93">
        <f t="shared" si="5"/>
        <v>0.3188224999999999</v>
      </c>
      <c r="U99">
        <f t="shared" si="5"/>
        <v>0.12346499999999994</v>
      </c>
      <c r="V99">
        <f t="shared" si="5"/>
        <v>0.78528601200000003</v>
      </c>
      <c r="W99">
        <f t="shared" si="5"/>
        <v>0.11676999999999996</v>
      </c>
      <c r="X99">
        <f t="shared" si="5"/>
        <v>0.77288000000000012</v>
      </c>
      <c r="Y99">
        <f t="shared" si="5"/>
        <v>0.25761500000000026</v>
      </c>
      <c r="Z99">
        <f t="shared" si="5"/>
        <v>0.25768500000000011</v>
      </c>
      <c r="AA99">
        <f t="shared" si="5"/>
        <v>1.8691100000000005</v>
      </c>
      <c r="AB99">
        <f t="shared" si="5"/>
        <v>0.37380249999999987</v>
      </c>
      <c r="AC99">
        <f t="shared" si="5"/>
        <v>0.70481749999999999</v>
      </c>
      <c r="AD99">
        <f t="shared" si="5"/>
        <v>0.33388249999999986</v>
      </c>
      <c r="AE99">
        <f t="shared" si="5"/>
        <v>0.63124999999999998</v>
      </c>
      <c r="AF99">
        <f t="shared" si="5"/>
        <v>0.3145</v>
      </c>
      <c r="AG99">
        <f t="shared" ref="AG99:AM99" si="6">SUM(AG3:AG98)/4000</f>
        <v>0.23286500000000013</v>
      </c>
      <c r="AH99">
        <f t="shared" si="6"/>
        <v>0.66810500000000017</v>
      </c>
      <c r="AI99">
        <f t="shared" si="6"/>
        <v>0.66810500000000017</v>
      </c>
      <c r="AJ99">
        <f t="shared" si="6"/>
        <v>0.70126250000000101</v>
      </c>
      <c r="AK99">
        <f t="shared" si="6"/>
        <v>1.3058575000000001</v>
      </c>
      <c r="AL99">
        <f t="shared" si="6"/>
        <v>0.55936749999999991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45194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329.99445233714022</v>
      </c>
      <c r="L3">
        <v>3.000146482586882</v>
      </c>
      <c r="M3">
        <v>63.767907342853931</v>
      </c>
      <c r="N3">
        <v>24.9</v>
      </c>
      <c r="O3">
        <v>73.284865944453742</v>
      </c>
      <c r="P3">
        <v>19.566158026755851</v>
      </c>
      <c r="Q3">
        <v>5.0023014959723824</v>
      </c>
      <c r="R3">
        <v>18.616605478678338</v>
      </c>
      <c r="S3">
        <v>5.1711370402802102</v>
      </c>
      <c r="T3">
        <v>0</v>
      </c>
      <c r="U3">
        <v>51.758624599786557</v>
      </c>
      <c r="V3">
        <v>8.2757380426784408</v>
      </c>
      <c r="W3">
        <v>10.872797115384618</v>
      </c>
      <c r="X3">
        <v>64.783143540921515</v>
      </c>
      <c r="Y3">
        <v>0</v>
      </c>
      <c r="Z3">
        <v>0</v>
      </c>
      <c r="AA3">
        <v>6.1420439766520554</v>
      </c>
      <c r="AB3">
        <v>11.567503999999998</v>
      </c>
      <c r="AC3">
        <v>4.25068</v>
      </c>
      <c r="AD3">
        <v>10.4436</v>
      </c>
      <c r="AE3">
        <v>21.712782000000004</v>
      </c>
      <c r="AF3">
        <v>6.1515000000000004</v>
      </c>
      <c r="AG3">
        <v>27.170389919999998</v>
      </c>
      <c r="AH3">
        <v>30.819671999999997</v>
      </c>
      <c r="AI3">
        <v>0</v>
      </c>
      <c r="AJ3">
        <v>0</v>
      </c>
      <c r="AK3">
        <v>22.295999999999999</v>
      </c>
      <c r="AL3">
        <v>39.877399999999994</v>
      </c>
      <c r="AM3">
        <v>0</v>
      </c>
      <c r="AN3">
        <v>0</v>
      </c>
      <c r="AO3">
        <v>10.329983999999998</v>
      </c>
      <c r="AP3">
        <v>5.8513940033480072</v>
      </c>
      <c r="AQ3">
        <v>31.442400000000003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911.08190708553809</v>
      </c>
      <c r="DN3">
        <v>31.482120261954563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369.9934672371474</v>
      </c>
      <c r="L4">
        <v>3.0415058016125998</v>
      </c>
      <c r="M4">
        <v>63.767907342853931</v>
      </c>
      <c r="N4">
        <v>24.9</v>
      </c>
      <c r="O4">
        <v>73.284865944453742</v>
      </c>
      <c r="P4">
        <v>19.566158026755851</v>
      </c>
      <c r="Q4">
        <v>5.2340174813529927</v>
      </c>
      <c r="R4">
        <v>18.616605478678338</v>
      </c>
      <c r="S4">
        <v>6.205867642752561</v>
      </c>
      <c r="T4">
        <v>0</v>
      </c>
      <c r="U4">
        <v>51.758624599786557</v>
      </c>
      <c r="V4">
        <v>9.1029083612040136</v>
      </c>
      <c r="W4">
        <v>12.673368781362008</v>
      </c>
      <c r="X4">
        <v>64.783143540921515</v>
      </c>
      <c r="Y4">
        <v>0</v>
      </c>
      <c r="Z4">
        <v>0</v>
      </c>
      <c r="AA4">
        <v>6.1420439766520554</v>
      </c>
      <c r="AB4">
        <v>11.567503999999998</v>
      </c>
      <c r="AC4">
        <v>4.25068</v>
      </c>
      <c r="AD4">
        <v>10.4436</v>
      </c>
      <c r="AE4">
        <v>21.712782000000004</v>
      </c>
      <c r="AF4">
        <v>6.1515000000000004</v>
      </c>
      <c r="AG4">
        <v>27.170389919999998</v>
      </c>
      <c r="AH4">
        <v>30.819671999999997</v>
      </c>
      <c r="AI4">
        <v>0</v>
      </c>
      <c r="AJ4">
        <v>0</v>
      </c>
      <c r="AK4">
        <v>22.295999999999999</v>
      </c>
      <c r="AL4">
        <v>39.877399999999994</v>
      </c>
      <c r="AM4">
        <v>0</v>
      </c>
      <c r="AN4">
        <v>0</v>
      </c>
      <c r="AO4">
        <v>10.329983999999998</v>
      </c>
      <c r="AP4">
        <v>5.8513940033480072</v>
      </c>
      <c r="AQ4">
        <v>31.442400000000003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953.54905505299064</v>
      </c>
      <c r="DN4">
        <v>32.949535085890844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369.9934672371474</v>
      </c>
      <c r="L5">
        <v>3.0002127124707525</v>
      </c>
      <c r="M5">
        <v>63.767907342853931</v>
      </c>
      <c r="N5">
        <v>24.9</v>
      </c>
      <c r="O5">
        <v>73.284865944453742</v>
      </c>
      <c r="P5">
        <v>19.566158026755851</v>
      </c>
      <c r="Q5">
        <v>5.2340174813529927</v>
      </c>
      <c r="R5">
        <v>18.616605478678338</v>
      </c>
      <c r="S5">
        <v>6.205867642752561</v>
      </c>
      <c r="T5">
        <v>0</v>
      </c>
      <c r="U5">
        <v>51.758624599786557</v>
      </c>
      <c r="V5">
        <v>9.1029083612040136</v>
      </c>
      <c r="W5">
        <v>15.133991479001825</v>
      </c>
      <c r="X5">
        <v>64.783143540921515</v>
      </c>
      <c r="Y5">
        <v>0</v>
      </c>
      <c r="Z5">
        <v>0</v>
      </c>
      <c r="AA5">
        <v>6.1420439766520554</v>
      </c>
      <c r="AB5">
        <v>11.567503999999998</v>
      </c>
      <c r="AC5">
        <v>4.25068</v>
      </c>
      <c r="AD5">
        <v>10.4436</v>
      </c>
      <c r="AE5">
        <v>21.712782000000004</v>
      </c>
      <c r="AF5">
        <v>6.1515000000000004</v>
      </c>
      <c r="AG5">
        <v>27.170389919999998</v>
      </c>
      <c r="AH5">
        <v>30.819671999999997</v>
      </c>
      <c r="AI5">
        <v>0</v>
      </c>
      <c r="AJ5">
        <v>0</v>
      </c>
      <c r="AK5">
        <v>22.295999999999999</v>
      </c>
      <c r="AL5">
        <v>39.877399999999994</v>
      </c>
      <c r="AM5">
        <v>0</v>
      </c>
      <c r="AN5">
        <v>0</v>
      </c>
      <c r="AO5">
        <v>10.329983999999998</v>
      </c>
      <c r="AP5">
        <v>5.8513940033480072</v>
      </c>
      <c r="AQ5">
        <v>20.961600000000001</v>
      </c>
      <c r="AR5">
        <v>4.8489999999999984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929.82089005865657</v>
      </c>
      <c r="DN5">
        <v>32.129629688722801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379.99423250980738</v>
      </c>
      <c r="L6">
        <v>3.0002008838891117</v>
      </c>
      <c r="M6">
        <v>63.767907342853931</v>
      </c>
      <c r="N6">
        <v>24.9</v>
      </c>
      <c r="O6">
        <v>73.284865944453742</v>
      </c>
      <c r="P6">
        <v>19.566158026755851</v>
      </c>
      <c r="Q6">
        <v>5.2340174813529927</v>
      </c>
      <c r="R6">
        <v>18.616605478678338</v>
      </c>
      <c r="S6">
        <v>6.205867642752561</v>
      </c>
      <c r="T6">
        <v>0</v>
      </c>
      <c r="U6">
        <v>51.758624599786557</v>
      </c>
      <c r="V6">
        <v>9.1029083612040136</v>
      </c>
      <c r="W6">
        <v>15.133991479001825</v>
      </c>
      <c r="X6">
        <v>64.783143540921515</v>
      </c>
      <c r="Y6">
        <v>0</v>
      </c>
      <c r="Z6">
        <v>0</v>
      </c>
      <c r="AA6">
        <v>6.1420439766520554</v>
      </c>
      <c r="AB6">
        <v>11.567503999999998</v>
      </c>
      <c r="AC6">
        <v>4.25068</v>
      </c>
      <c r="AD6">
        <v>10.4436</v>
      </c>
      <c r="AE6">
        <v>21.712782000000004</v>
      </c>
      <c r="AF6">
        <v>6.1515000000000004</v>
      </c>
      <c r="AG6">
        <v>27.170389919999998</v>
      </c>
      <c r="AH6">
        <v>30.819671999999997</v>
      </c>
      <c r="AI6">
        <v>0</v>
      </c>
      <c r="AJ6">
        <v>0</v>
      </c>
      <c r="AK6">
        <v>22.295999999999999</v>
      </c>
      <c r="AL6">
        <v>39.877399999999994</v>
      </c>
      <c r="AM6">
        <v>0</v>
      </c>
      <c r="AN6">
        <v>0</v>
      </c>
      <c r="AO6">
        <v>10.329983999999998</v>
      </c>
      <c r="AP6">
        <v>5.8513940033480072</v>
      </c>
      <c r="AQ6">
        <v>20.961600000000001</v>
      </c>
      <c r="AR6">
        <v>4.8489999999999984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939.48761833878132</v>
      </c>
      <c r="DN6">
        <v>32.46365485267642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389.99496584450054</v>
      </c>
      <c r="L7">
        <v>3.0001880995673709</v>
      </c>
      <c r="M7">
        <v>63.767907342853931</v>
      </c>
      <c r="N7">
        <v>24.9</v>
      </c>
      <c r="O7">
        <v>73.284865944453742</v>
      </c>
      <c r="P7">
        <v>19.566158026755851</v>
      </c>
      <c r="Q7">
        <v>5.2340174813529927</v>
      </c>
      <c r="R7">
        <v>18.616605478678338</v>
      </c>
      <c r="S7">
        <v>6.205867642752561</v>
      </c>
      <c r="T7">
        <v>0</v>
      </c>
      <c r="U7">
        <v>51.758624599786557</v>
      </c>
      <c r="V7">
        <v>9.1029083612040136</v>
      </c>
      <c r="W7">
        <v>15.357279780991737</v>
      </c>
      <c r="X7">
        <v>64.785365904500281</v>
      </c>
      <c r="Y7">
        <v>0</v>
      </c>
      <c r="Z7">
        <v>0</v>
      </c>
      <c r="AA7">
        <v>4.0252943575798783</v>
      </c>
      <c r="AB7">
        <v>11.567503999999998</v>
      </c>
      <c r="AC7">
        <v>4.25068</v>
      </c>
      <c r="AD7">
        <v>10.4436</v>
      </c>
      <c r="AE7">
        <v>21.712782000000004</v>
      </c>
      <c r="AF7">
        <v>6.1515000000000004</v>
      </c>
      <c r="AG7">
        <v>27.170389919999998</v>
      </c>
      <c r="AH7">
        <v>30.819671999999997</v>
      </c>
      <c r="AI7">
        <v>0</v>
      </c>
      <c r="AJ7">
        <v>0</v>
      </c>
      <c r="AK7">
        <v>22.295999999999999</v>
      </c>
      <c r="AL7">
        <v>39.877399999999994</v>
      </c>
      <c r="AM7">
        <v>0</v>
      </c>
      <c r="AN7">
        <v>0</v>
      </c>
      <c r="AO7">
        <v>10.329983999999998</v>
      </c>
      <c r="AP7">
        <v>5.8513940033480072</v>
      </c>
      <c r="AQ7">
        <v>10.4808</v>
      </c>
      <c r="AR7">
        <v>5.8187999999999986</v>
      </c>
      <c r="AS7">
        <v>14.1792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938.13295850308384</v>
      </c>
      <c r="DN7">
        <v>32.416796285241844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389.99496584450054</v>
      </c>
      <c r="L8">
        <v>3.0001742387942674</v>
      </c>
      <c r="M8">
        <v>63.767907342853931</v>
      </c>
      <c r="N8">
        <v>24.9</v>
      </c>
      <c r="O8">
        <v>73.284865944453742</v>
      </c>
      <c r="P8">
        <v>19.566158026755851</v>
      </c>
      <c r="Q8">
        <v>5.2340174813529927</v>
      </c>
      <c r="R8">
        <v>18.616605478678338</v>
      </c>
      <c r="S8">
        <v>6.205867642752561</v>
      </c>
      <c r="T8">
        <v>0</v>
      </c>
      <c r="U8">
        <v>51.758624599786557</v>
      </c>
      <c r="V8">
        <v>9.1029083612040136</v>
      </c>
      <c r="W8">
        <v>14.304798447319779</v>
      </c>
      <c r="X8">
        <v>64.785365904500281</v>
      </c>
      <c r="Y8">
        <v>0</v>
      </c>
      <c r="Z8">
        <v>0</v>
      </c>
      <c r="AA8">
        <v>4.0252943575798783</v>
      </c>
      <c r="AB8">
        <v>11.567503999999998</v>
      </c>
      <c r="AC8">
        <v>4.25068</v>
      </c>
      <c r="AD8">
        <v>10.4436</v>
      </c>
      <c r="AE8">
        <v>21.712782000000004</v>
      </c>
      <c r="AF8">
        <v>6.1515000000000004</v>
      </c>
      <c r="AG8">
        <v>27.170389919999998</v>
      </c>
      <c r="AH8">
        <v>30.819671999999997</v>
      </c>
      <c r="AI8">
        <v>0</v>
      </c>
      <c r="AJ8">
        <v>0</v>
      </c>
      <c r="AK8">
        <v>22.295999999999999</v>
      </c>
      <c r="AL8">
        <v>39.877399999999994</v>
      </c>
      <c r="AM8">
        <v>0</v>
      </c>
      <c r="AN8">
        <v>0</v>
      </c>
      <c r="AO8">
        <v>10.329983999999998</v>
      </c>
      <c r="AP8">
        <v>5.8513940033480072</v>
      </c>
      <c r="AQ8">
        <v>10.4808</v>
      </c>
      <c r="AR8">
        <v>5.8187999999999986</v>
      </c>
      <c r="AS8">
        <v>14.1792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937.11561668724801</v>
      </c>
      <c r="DN8">
        <v>32.38164290663282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440.00187203184424</v>
      </c>
      <c r="L9">
        <v>3.0622763199232703</v>
      </c>
      <c r="M9">
        <v>63.767907342853931</v>
      </c>
      <c r="N9">
        <v>24.9</v>
      </c>
      <c r="O9">
        <v>73.284865944453742</v>
      </c>
      <c r="P9">
        <v>19.566158026755851</v>
      </c>
      <c r="Q9">
        <v>5.2340174813529927</v>
      </c>
      <c r="R9">
        <v>18.616605478678338</v>
      </c>
      <c r="S9">
        <v>6.205867642752561</v>
      </c>
      <c r="T9">
        <v>0</v>
      </c>
      <c r="U9">
        <v>51.758624599786557</v>
      </c>
      <c r="V9">
        <v>9.1029083612040136</v>
      </c>
      <c r="W9">
        <v>14.304798447319779</v>
      </c>
      <c r="X9">
        <v>64.785365904500281</v>
      </c>
      <c r="Y9">
        <v>0</v>
      </c>
      <c r="Z9">
        <v>0</v>
      </c>
      <c r="AA9">
        <v>4.0252943575798783</v>
      </c>
      <c r="AB9">
        <v>11.567503999999998</v>
      </c>
      <c r="AC9">
        <v>4.25068</v>
      </c>
      <c r="AD9">
        <v>10.4436</v>
      </c>
      <c r="AE9">
        <v>21.712782000000004</v>
      </c>
      <c r="AF9">
        <v>6.1515000000000004</v>
      </c>
      <c r="AG9">
        <v>27.170389919999998</v>
      </c>
      <c r="AH9">
        <v>30.819671999999997</v>
      </c>
      <c r="AI9">
        <v>0</v>
      </c>
      <c r="AJ9">
        <v>0</v>
      </c>
      <c r="AK9">
        <v>22.295999999999999</v>
      </c>
      <c r="AL9">
        <v>39.877399999999994</v>
      </c>
      <c r="AM9">
        <v>0</v>
      </c>
      <c r="AN9">
        <v>0</v>
      </c>
      <c r="AO9">
        <v>10.329983999999998</v>
      </c>
      <c r="AP9">
        <v>5.8513940033480072</v>
      </c>
      <c r="AQ9">
        <v>0</v>
      </c>
      <c r="AR9">
        <v>5.8187999999999986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967.38663644232236</v>
      </c>
      <c r="DN9">
        <v>33.427631420030892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450.31092843476409</v>
      </c>
      <c r="L10">
        <v>3.0312523186435789</v>
      </c>
      <c r="M10">
        <v>63.767907342853931</v>
      </c>
      <c r="N10">
        <v>24.9</v>
      </c>
      <c r="O10">
        <v>73.284865944453742</v>
      </c>
      <c r="P10">
        <v>19.566158026755851</v>
      </c>
      <c r="Q10">
        <v>5.2340174813529927</v>
      </c>
      <c r="R10">
        <v>18.616605478678338</v>
      </c>
      <c r="S10">
        <v>6.205867642752561</v>
      </c>
      <c r="T10">
        <v>0</v>
      </c>
      <c r="U10">
        <v>51.758624599786557</v>
      </c>
      <c r="V10">
        <v>9.1029083612040136</v>
      </c>
      <c r="W10">
        <v>14.304798447319779</v>
      </c>
      <c r="X10">
        <v>64.785365904500281</v>
      </c>
      <c r="Y10">
        <v>0</v>
      </c>
      <c r="Z10">
        <v>0</v>
      </c>
      <c r="AA10">
        <v>0</v>
      </c>
      <c r="AB10">
        <v>11.567503999999998</v>
      </c>
      <c r="AC10">
        <v>4.25068</v>
      </c>
      <c r="AD10">
        <v>10.4436</v>
      </c>
      <c r="AE10">
        <v>21.712782000000004</v>
      </c>
      <c r="AF10">
        <v>6.1515000000000004</v>
      </c>
      <c r="AG10">
        <v>27.170389919999998</v>
      </c>
      <c r="AH10">
        <v>30.819671999999997</v>
      </c>
      <c r="AI10">
        <v>0</v>
      </c>
      <c r="AJ10">
        <v>0</v>
      </c>
      <c r="AK10">
        <v>22.295999999999999</v>
      </c>
      <c r="AL10">
        <v>39.877399999999994</v>
      </c>
      <c r="AM10">
        <v>0</v>
      </c>
      <c r="AN10">
        <v>0</v>
      </c>
      <c r="AO10">
        <v>10.329983999999998</v>
      </c>
      <c r="AP10">
        <v>5.8513940033480072</v>
      </c>
      <c r="AQ10">
        <v>0</v>
      </c>
      <c r="AR10">
        <v>5.8187999999999986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972.00295612556124</v>
      </c>
      <c r="DN10">
        <v>33.587049780852439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450.00087018738037</v>
      </c>
      <c r="L11">
        <v>3.0312523186435789</v>
      </c>
      <c r="M11">
        <v>63.767907342853931</v>
      </c>
      <c r="N11">
        <v>24.9</v>
      </c>
      <c r="O11">
        <v>73.284865944453742</v>
      </c>
      <c r="P11">
        <v>19.566158026755851</v>
      </c>
      <c r="Q11">
        <v>5.2340174813529927</v>
      </c>
      <c r="R11">
        <v>18.620977995110024</v>
      </c>
      <c r="S11">
        <v>6.205867642752561</v>
      </c>
      <c r="T11">
        <v>0</v>
      </c>
      <c r="U11">
        <v>51.758624599786557</v>
      </c>
      <c r="V11">
        <v>9.1029083612040136</v>
      </c>
      <c r="W11">
        <v>14.304798447319779</v>
      </c>
      <c r="X11">
        <v>64.785365904500281</v>
      </c>
      <c r="Y11">
        <v>0</v>
      </c>
      <c r="Z11">
        <v>0</v>
      </c>
      <c r="AA11">
        <v>0</v>
      </c>
      <c r="AB11">
        <v>11.567503999999998</v>
      </c>
      <c r="AC11">
        <v>4.25068</v>
      </c>
      <c r="AD11">
        <v>10.4436</v>
      </c>
      <c r="AE11">
        <v>21.712782000000004</v>
      </c>
      <c r="AF11">
        <v>6.1515000000000004</v>
      </c>
      <c r="AG11">
        <v>27.170389919999998</v>
      </c>
      <c r="AH11">
        <v>30.819671999999997</v>
      </c>
      <c r="AI11">
        <v>0</v>
      </c>
      <c r="AJ11">
        <v>0</v>
      </c>
      <c r="AK11">
        <v>22.295999999999999</v>
      </c>
      <c r="AL11">
        <v>39.877399999999994</v>
      </c>
      <c r="AM11">
        <v>0</v>
      </c>
      <c r="AN11">
        <v>0</v>
      </c>
      <c r="AO11">
        <v>10.329983999999998</v>
      </c>
      <c r="AP11">
        <v>5.8513940033480072</v>
      </c>
      <c r="AQ11">
        <v>0</v>
      </c>
      <c r="AR11">
        <v>5.8187999999999986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971.70748030952473</v>
      </c>
      <c r="DN11">
        <v>33.57683986593689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450.00087018738037</v>
      </c>
      <c r="L12">
        <v>3.0312523186435789</v>
      </c>
      <c r="M12">
        <v>63.767907342853931</v>
      </c>
      <c r="N12">
        <v>24.9</v>
      </c>
      <c r="O12">
        <v>73.284865944453742</v>
      </c>
      <c r="P12">
        <v>19.566158026755851</v>
      </c>
      <c r="Q12">
        <v>5.2340174813529927</v>
      </c>
      <c r="R12">
        <v>18.620977995110024</v>
      </c>
      <c r="S12">
        <v>6.205867642752561</v>
      </c>
      <c r="T12">
        <v>0</v>
      </c>
      <c r="U12">
        <v>51.758624599786557</v>
      </c>
      <c r="V12">
        <v>9.1029083612040136</v>
      </c>
      <c r="W12">
        <v>14.304798447319779</v>
      </c>
      <c r="X12">
        <v>64.785365904500281</v>
      </c>
      <c r="Y12">
        <v>0</v>
      </c>
      <c r="Z12">
        <v>0</v>
      </c>
      <c r="AA12">
        <v>0</v>
      </c>
      <c r="AB12">
        <v>11.567503999999998</v>
      </c>
      <c r="AC12">
        <v>4.25068</v>
      </c>
      <c r="AD12">
        <v>10.4436</v>
      </c>
      <c r="AE12">
        <v>21.712782000000004</v>
      </c>
      <c r="AF12">
        <v>6.1515000000000004</v>
      </c>
      <c r="AG12">
        <v>27.170389919999998</v>
      </c>
      <c r="AH12">
        <v>30.819671999999997</v>
      </c>
      <c r="AI12">
        <v>0</v>
      </c>
      <c r="AJ12">
        <v>0</v>
      </c>
      <c r="AK12">
        <v>22.295999999999999</v>
      </c>
      <c r="AL12">
        <v>47.679499999999997</v>
      </c>
      <c r="AM12">
        <v>0</v>
      </c>
      <c r="AN12">
        <v>0</v>
      </c>
      <c r="AO12">
        <v>10.329983999999998</v>
      </c>
      <c r="AP12">
        <v>5.8513940033480072</v>
      </c>
      <c r="AQ12">
        <v>0</v>
      </c>
      <c r="AR12">
        <v>5.8187999999999986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979.24899031873304</v>
      </c>
      <c r="DN12">
        <v>33.837429856728633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450.00087018738037</v>
      </c>
      <c r="L13">
        <v>3.0312523186435789</v>
      </c>
      <c r="M13">
        <v>63.767907342853931</v>
      </c>
      <c r="N13">
        <v>24.9</v>
      </c>
      <c r="O13">
        <v>73.284865944453742</v>
      </c>
      <c r="P13">
        <v>19.566158026755851</v>
      </c>
      <c r="Q13">
        <v>5.2340174813529927</v>
      </c>
      <c r="R13">
        <v>18.620977995110024</v>
      </c>
      <c r="S13">
        <v>6.205867642752561</v>
      </c>
      <c r="T13">
        <v>0</v>
      </c>
      <c r="U13">
        <v>51.758624599786557</v>
      </c>
      <c r="V13">
        <v>9.1029083612040136</v>
      </c>
      <c r="W13">
        <v>14.304798447319779</v>
      </c>
      <c r="X13">
        <v>64.785365904500281</v>
      </c>
      <c r="Y13">
        <v>0</v>
      </c>
      <c r="Z13">
        <v>0</v>
      </c>
      <c r="AA13">
        <v>0</v>
      </c>
      <c r="AB13">
        <v>11.567503999999998</v>
      </c>
      <c r="AC13">
        <v>4.25068</v>
      </c>
      <c r="AD13">
        <v>10.4436</v>
      </c>
      <c r="AE13">
        <v>21.712782000000004</v>
      </c>
      <c r="AF13">
        <v>6.1515000000000004</v>
      </c>
      <c r="AG13">
        <v>27.170389919999998</v>
      </c>
      <c r="AH13">
        <v>30.819671999999997</v>
      </c>
      <c r="AI13">
        <v>0</v>
      </c>
      <c r="AJ13">
        <v>0</v>
      </c>
      <c r="AK13">
        <v>22.295999999999999</v>
      </c>
      <c r="AL13">
        <v>64.150599999999997</v>
      </c>
      <c r="AM13">
        <v>0</v>
      </c>
      <c r="AN13">
        <v>0</v>
      </c>
      <c r="AO13">
        <v>10.329983999999998</v>
      </c>
      <c r="AP13">
        <v>5.8513940033480072</v>
      </c>
      <c r="AQ13">
        <v>0</v>
      </c>
      <c r="AR13">
        <v>5.8187999999999986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995.16995572794121</v>
      </c>
      <c r="DN13">
        <v>34.387564447520376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450.00087018738037</v>
      </c>
      <c r="L14">
        <v>3.0312523186435789</v>
      </c>
      <c r="M14">
        <v>63.767907342853931</v>
      </c>
      <c r="N14">
        <v>24.9</v>
      </c>
      <c r="O14">
        <v>73.284865944453742</v>
      </c>
      <c r="P14">
        <v>19.566158026755851</v>
      </c>
      <c r="Q14">
        <v>5.2340174813529927</v>
      </c>
      <c r="R14">
        <v>18.620977995110024</v>
      </c>
      <c r="S14">
        <v>6.205867642752561</v>
      </c>
      <c r="T14">
        <v>0</v>
      </c>
      <c r="U14">
        <v>51.758624599786557</v>
      </c>
      <c r="V14">
        <v>9.1029083612040136</v>
      </c>
      <c r="W14">
        <v>14.304798447319779</v>
      </c>
      <c r="X14">
        <v>64.785365904500281</v>
      </c>
      <c r="Y14">
        <v>0</v>
      </c>
      <c r="Z14">
        <v>0</v>
      </c>
      <c r="AA14">
        <v>0</v>
      </c>
      <c r="AB14">
        <v>8.1955999999999989</v>
      </c>
      <c r="AC14">
        <v>4.25068</v>
      </c>
      <c r="AD14">
        <v>10.4436</v>
      </c>
      <c r="AE14">
        <v>21.712782000000004</v>
      </c>
      <c r="AF14">
        <v>6.1515000000000004</v>
      </c>
      <c r="AG14">
        <v>27.170389919999998</v>
      </c>
      <c r="AH14">
        <v>30.819671999999997</v>
      </c>
      <c r="AI14">
        <v>0</v>
      </c>
      <c r="AJ14">
        <v>0</v>
      </c>
      <c r="AK14">
        <v>22.295999999999999</v>
      </c>
      <c r="AL14">
        <v>64.150599999999997</v>
      </c>
      <c r="AM14">
        <v>0</v>
      </c>
      <c r="AN14">
        <v>0</v>
      </c>
      <c r="AO14">
        <v>10.329983999999998</v>
      </c>
      <c r="AP14">
        <v>5.8513940033480072</v>
      </c>
      <c r="AQ14">
        <v>0</v>
      </c>
      <c r="AR14">
        <v>5.8187999999999986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991.9106733777536</v>
      </c>
      <c r="DN14">
        <v>34.274942797707922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440.00187203184424</v>
      </c>
      <c r="L15">
        <v>3.0312523186435789</v>
      </c>
      <c r="M15">
        <v>63.767907342853931</v>
      </c>
      <c r="N15">
        <v>24.9</v>
      </c>
      <c r="O15">
        <v>73.284865944453742</v>
      </c>
      <c r="P15">
        <v>19.566158026755851</v>
      </c>
      <c r="Q15">
        <v>5.2340174813529927</v>
      </c>
      <c r="R15">
        <v>18.620977995110024</v>
      </c>
      <c r="S15">
        <v>6.205867642752561</v>
      </c>
      <c r="T15">
        <v>0</v>
      </c>
      <c r="U15">
        <v>51.758624599786557</v>
      </c>
      <c r="V15">
        <v>9.1029083612040136</v>
      </c>
      <c r="W15">
        <v>14.304798447319779</v>
      </c>
      <c r="X15">
        <v>64.785365904500281</v>
      </c>
      <c r="Y15">
        <v>0</v>
      </c>
      <c r="Z15">
        <v>2.8638167999999999</v>
      </c>
      <c r="AA15">
        <v>0</v>
      </c>
      <c r="AB15">
        <v>8.1955999999999989</v>
      </c>
      <c r="AC15">
        <v>4.25068</v>
      </c>
      <c r="AD15">
        <v>10.4436</v>
      </c>
      <c r="AE15">
        <v>21.712782000000004</v>
      </c>
      <c r="AF15">
        <v>6.1515000000000004</v>
      </c>
      <c r="AG15">
        <v>27.170389919999998</v>
      </c>
      <c r="AH15">
        <v>30.819671999999997</v>
      </c>
      <c r="AI15">
        <v>0</v>
      </c>
      <c r="AJ15">
        <v>0</v>
      </c>
      <c r="AK15">
        <v>22.407480000000003</v>
      </c>
      <c r="AL15">
        <v>64.150599999999997</v>
      </c>
      <c r="AM15">
        <v>0</v>
      </c>
      <c r="AN15">
        <v>0</v>
      </c>
      <c r="AO15">
        <v>10.329983999999998</v>
      </c>
      <c r="AP15">
        <v>5.3450233684428907</v>
      </c>
      <c r="AQ15">
        <v>0</v>
      </c>
      <c r="AR15">
        <v>21.335599999999996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999.63067434678715</v>
      </c>
      <c r="DN15">
        <v>34.541669838233076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440.00187203184424</v>
      </c>
      <c r="L16">
        <v>3.0312523186435789</v>
      </c>
      <c r="M16">
        <v>63.767907342853931</v>
      </c>
      <c r="N16">
        <v>24.9</v>
      </c>
      <c r="O16">
        <v>73.284865944453742</v>
      </c>
      <c r="P16">
        <v>19.566158026755851</v>
      </c>
      <c r="Q16">
        <v>5.2340174813529927</v>
      </c>
      <c r="R16">
        <v>18.620977995110024</v>
      </c>
      <c r="S16">
        <v>6.205867642752561</v>
      </c>
      <c r="T16">
        <v>0</v>
      </c>
      <c r="U16">
        <v>51.758624599786557</v>
      </c>
      <c r="V16">
        <v>9.1029083612040136</v>
      </c>
      <c r="W16">
        <v>14.304798447319779</v>
      </c>
      <c r="X16">
        <v>64.785365904500281</v>
      </c>
      <c r="Y16">
        <v>0</v>
      </c>
      <c r="Z16">
        <v>2.8638167999999999</v>
      </c>
      <c r="AA16">
        <v>0</v>
      </c>
      <c r="AB16">
        <v>8.1955999999999989</v>
      </c>
      <c r="AC16">
        <v>4.25068</v>
      </c>
      <c r="AD16">
        <v>10.4436</v>
      </c>
      <c r="AE16">
        <v>21.712782000000004</v>
      </c>
      <c r="AF16">
        <v>6.1515000000000004</v>
      </c>
      <c r="AG16">
        <v>27.170389919999998</v>
      </c>
      <c r="AH16">
        <v>30.819671999999997</v>
      </c>
      <c r="AI16">
        <v>0</v>
      </c>
      <c r="AJ16">
        <v>0</v>
      </c>
      <c r="AK16">
        <v>22.407480000000003</v>
      </c>
      <c r="AL16">
        <v>64.150599999999997</v>
      </c>
      <c r="AM16">
        <v>0</v>
      </c>
      <c r="AN16">
        <v>0</v>
      </c>
      <c r="AO16">
        <v>10.329983999999998</v>
      </c>
      <c r="AP16">
        <v>5.3450233684428907</v>
      </c>
      <c r="AQ16">
        <v>0</v>
      </c>
      <c r="AR16">
        <v>21.335599999999996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999.63067434678715</v>
      </c>
      <c r="DN16">
        <v>34.541669838233076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440.00187203184424</v>
      </c>
      <c r="L17">
        <v>3.0312523186435789</v>
      </c>
      <c r="M17">
        <v>63.767907342853931</v>
      </c>
      <c r="N17">
        <v>24.9</v>
      </c>
      <c r="O17">
        <v>73.284865944453742</v>
      </c>
      <c r="P17">
        <v>19.566158026755851</v>
      </c>
      <c r="Q17">
        <v>5.2340174813529927</v>
      </c>
      <c r="R17">
        <v>18.620977995110024</v>
      </c>
      <c r="S17">
        <v>6.205867642752561</v>
      </c>
      <c r="T17">
        <v>0</v>
      </c>
      <c r="U17">
        <v>51.758624599786557</v>
      </c>
      <c r="V17">
        <v>9.1029083612040136</v>
      </c>
      <c r="W17">
        <v>14.37194090909091</v>
      </c>
      <c r="X17">
        <v>64.785365904500281</v>
      </c>
      <c r="Y17">
        <v>0</v>
      </c>
      <c r="Z17">
        <v>2.8638167999999999</v>
      </c>
      <c r="AA17">
        <v>0</v>
      </c>
      <c r="AB17">
        <v>8.1955999999999989</v>
      </c>
      <c r="AC17">
        <v>4.25068</v>
      </c>
      <c r="AD17">
        <v>10.4436</v>
      </c>
      <c r="AE17">
        <v>21.712782000000004</v>
      </c>
      <c r="AF17">
        <v>6.1515000000000004</v>
      </c>
      <c r="AG17">
        <v>27.170389919999998</v>
      </c>
      <c r="AH17">
        <v>30.819671999999997</v>
      </c>
      <c r="AI17">
        <v>0</v>
      </c>
      <c r="AJ17">
        <v>0</v>
      </c>
      <c r="AK17">
        <v>22.407480000000003</v>
      </c>
      <c r="AL17">
        <v>64.150599999999997</v>
      </c>
      <c r="AM17">
        <v>0</v>
      </c>
      <c r="AN17">
        <v>0</v>
      </c>
      <c r="AO17">
        <v>10.329983999999998</v>
      </c>
      <c r="AP17">
        <v>5.3450233684428907</v>
      </c>
      <c r="AQ17">
        <v>0</v>
      </c>
      <c r="AR17">
        <v>4.8489999999999984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983.75962651527038</v>
      </c>
      <c r="DN17">
        <v>33.99326013152114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440.00187203184424</v>
      </c>
      <c r="L18">
        <v>3.0312523186435789</v>
      </c>
      <c r="M18">
        <v>63.767907342853931</v>
      </c>
      <c r="N18">
        <v>24.9</v>
      </c>
      <c r="O18">
        <v>73.284865944453742</v>
      </c>
      <c r="P18">
        <v>19.566158026755851</v>
      </c>
      <c r="Q18">
        <v>5.2340174813529927</v>
      </c>
      <c r="R18">
        <v>18.620977995110024</v>
      </c>
      <c r="S18">
        <v>6.205867642752561</v>
      </c>
      <c r="T18">
        <v>0</v>
      </c>
      <c r="U18">
        <v>51.758624599786557</v>
      </c>
      <c r="V18">
        <v>9.1029083612040136</v>
      </c>
      <c r="W18">
        <v>14.37194090909091</v>
      </c>
      <c r="X18">
        <v>64.785365904500281</v>
      </c>
      <c r="Y18">
        <v>0</v>
      </c>
      <c r="Z18">
        <v>2.8638167999999999</v>
      </c>
      <c r="AA18">
        <v>0</v>
      </c>
      <c r="AB18">
        <v>8.1955999999999989</v>
      </c>
      <c r="AC18">
        <v>4.25068</v>
      </c>
      <c r="AD18">
        <v>10.4436</v>
      </c>
      <c r="AE18">
        <v>21.712782000000004</v>
      </c>
      <c r="AF18">
        <v>6.1515000000000004</v>
      </c>
      <c r="AG18">
        <v>27.170389919999998</v>
      </c>
      <c r="AH18">
        <v>30.819671999999997</v>
      </c>
      <c r="AI18">
        <v>0</v>
      </c>
      <c r="AJ18">
        <v>0</v>
      </c>
      <c r="AK18">
        <v>22.407480000000003</v>
      </c>
      <c r="AL18">
        <v>64.150599999999997</v>
      </c>
      <c r="AM18">
        <v>0</v>
      </c>
      <c r="AN18">
        <v>0</v>
      </c>
      <c r="AO18">
        <v>10.329983999999998</v>
      </c>
      <c r="AP18">
        <v>5.3450233684428907</v>
      </c>
      <c r="AQ18">
        <v>0</v>
      </c>
      <c r="AR18">
        <v>4.8489999999999984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983.75962651527038</v>
      </c>
      <c r="DN18">
        <v>33.99326013152114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470.00055922156361</v>
      </c>
      <c r="L19">
        <v>3.0312523186435789</v>
      </c>
      <c r="M19">
        <v>63.767907342853931</v>
      </c>
      <c r="N19">
        <v>24.9</v>
      </c>
      <c r="O19">
        <v>73.284865944453742</v>
      </c>
      <c r="P19">
        <v>19.566158026755851</v>
      </c>
      <c r="Q19">
        <v>5.2340174813529927</v>
      </c>
      <c r="R19">
        <v>18.620977995110024</v>
      </c>
      <c r="S19">
        <v>6.205867642752561</v>
      </c>
      <c r="T19">
        <v>0</v>
      </c>
      <c r="U19">
        <v>51.758624599786557</v>
      </c>
      <c r="V19">
        <v>9.1029083612040136</v>
      </c>
      <c r="W19">
        <v>14.37194090909091</v>
      </c>
      <c r="X19">
        <v>64.785365904500281</v>
      </c>
      <c r="Y19">
        <v>0</v>
      </c>
      <c r="Z19">
        <v>2.8638167999999999</v>
      </c>
      <c r="AA19">
        <v>0</v>
      </c>
      <c r="AB19">
        <v>8.1955999999999989</v>
      </c>
      <c r="AC19">
        <v>4.25068</v>
      </c>
      <c r="AD19">
        <v>10.4436</v>
      </c>
      <c r="AE19">
        <v>21.712782000000004</v>
      </c>
      <c r="AF19">
        <v>6.1515000000000004</v>
      </c>
      <c r="AG19">
        <v>27.170389919999998</v>
      </c>
      <c r="AH19">
        <v>30.819671999999997</v>
      </c>
      <c r="AI19">
        <v>0</v>
      </c>
      <c r="AJ19">
        <v>0</v>
      </c>
      <c r="AK19">
        <v>22.407480000000003</v>
      </c>
      <c r="AL19">
        <v>47.679499999999997</v>
      </c>
      <c r="AM19">
        <v>0</v>
      </c>
      <c r="AN19">
        <v>0</v>
      </c>
      <c r="AO19">
        <v>10.329983999999998</v>
      </c>
      <c r="AP19">
        <v>5.3450233684428907</v>
      </c>
      <c r="AQ19">
        <v>0</v>
      </c>
      <c r="AR19">
        <v>4.8489999999999984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996.83539214364464</v>
      </c>
      <c r="DN19">
        <v>34.445081692866097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470.00055922156361</v>
      </c>
      <c r="L20">
        <v>3.0312523186435789</v>
      </c>
      <c r="M20">
        <v>63.767907342853931</v>
      </c>
      <c r="N20">
        <v>24.9</v>
      </c>
      <c r="O20">
        <v>73.284865944453742</v>
      </c>
      <c r="P20">
        <v>19.566158026755851</v>
      </c>
      <c r="Q20">
        <v>5.2340174813529927</v>
      </c>
      <c r="R20">
        <v>18.620977995110024</v>
      </c>
      <c r="S20">
        <v>6.205867642752561</v>
      </c>
      <c r="T20">
        <v>0</v>
      </c>
      <c r="U20">
        <v>51.758624599786557</v>
      </c>
      <c r="V20">
        <v>9.1045999999999996</v>
      </c>
      <c r="W20">
        <v>14.37194090909091</v>
      </c>
      <c r="X20">
        <v>64.785365904500281</v>
      </c>
      <c r="Y20">
        <v>0</v>
      </c>
      <c r="Z20">
        <v>0.48309999999999997</v>
      </c>
      <c r="AA20">
        <v>0</v>
      </c>
      <c r="AB20">
        <v>8.1955999999999989</v>
      </c>
      <c r="AC20">
        <v>4.25068</v>
      </c>
      <c r="AD20">
        <v>10.4436</v>
      </c>
      <c r="AE20">
        <v>21.712782000000004</v>
      </c>
      <c r="AF20">
        <v>6.1515000000000004</v>
      </c>
      <c r="AG20">
        <v>27.170389919999998</v>
      </c>
      <c r="AH20">
        <v>30.819671999999997</v>
      </c>
      <c r="AI20">
        <v>0</v>
      </c>
      <c r="AJ20">
        <v>0</v>
      </c>
      <c r="AK20">
        <v>22.407480000000003</v>
      </c>
      <c r="AL20">
        <v>39.877399999999994</v>
      </c>
      <c r="AM20">
        <v>0</v>
      </c>
      <c r="AN20">
        <v>0</v>
      </c>
      <c r="AO20">
        <v>9.6843599999999999</v>
      </c>
      <c r="AP20">
        <v>5.3450233684428907</v>
      </c>
      <c r="AQ20">
        <v>0</v>
      </c>
      <c r="AR20">
        <v>4.8489999999999984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986.37025623009413</v>
      </c>
      <c r="DN20">
        <v>34.083468445212873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470.00055922156361</v>
      </c>
      <c r="L21">
        <v>3.0312523186435789</v>
      </c>
      <c r="M21">
        <v>63.767907342853931</v>
      </c>
      <c r="N21">
        <v>24.9</v>
      </c>
      <c r="O21">
        <v>73.284865944453742</v>
      </c>
      <c r="P21">
        <v>20.299617359782498</v>
      </c>
      <c r="Q21">
        <v>5.2340174813529927</v>
      </c>
      <c r="R21">
        <v>18.620977995110024</v>
      </c>
      <c r="S21">
        <v>6.205867642752561</v>
      </c>
      <c r="T21">
        <v>0</v>
      </c>
      <c r="U21">
        <v>51.758624599786557</v>
      </c>
      <c r="V21">
        <v>9.1045999999999996</v>
      </c>
      <c r="W21">
        <v>14.37194090909091</v>
      </c>
      <c r="X21">
        <v>64.785365904500281</v>
      </c>
      <c r="Y21">
        <v>0</v>
      </c>
      <c r="Z21">
        <v>0.48309999999999997</v>
      </c>
      <c r="AA21">
        <v>0</v>
      </c>
      <c r="AB21">
        <v>8.1955999999999989</v>
      </c>
      <c r="AC21">
        <v>4.25068</v>
      </c>
      <c r="AD21">
        <v>10.4436</v>
      </c>
      <c r="AE21">
        <v>21.712782000000004</v>
      </c>
      <c r="AF21">
        <v>6.1515000000000004</v>
      </c>
      <c r="AG21">
        <v>27.170389919999998</v>
      </c>
      <c r="AH21">
        <v>30.819671999999997</v>
      </c>
      <c r="AI21">
        <v>0</v>
      </c>
      <c r="AJ21">
        <v>0</v>
      </c>
      <c r="AK21">
        <v>22.407480000000003</v>
      </c>
      <c r="AL21">
        <v>39.877399999999994</v>
      </c>
      <c r="AM21">
        <v>0</v>
      </c>
      <c r="AN21">
        <v>0</v>
      </c>
      <c r="AO21">
        <v>9.6843599999999999</v>
      </c>
      <c r="AP21">
        <v>5.3450233684428907</v>
      </c>
      <c r="AQ21">
        <v>0</v>
      </c>
      <c r="AR21">
        <v>4.8489999999999984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987.07921802139754</v>
      </c>
      <c r="DN21">
        <v>34.107965986935966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460.00151860288537</v>
      </c>
      <c r="L22">
        <v>3.0312523186435789</v>
      </c>
      <c r="M22">
        <v>63.767907342853931</v>
      </c>
      <c r="N22">
        <v>24.9</v>
      </c>
      <c r="O22">
        <v>73.284865944453742</v>
      </c>
      <c r="P22">
        <v>20.299617359782498</v>
      </c>
      <c r="Q22">
        <v>5.2340174813529927</v>
      </c>
      <c r="R22">
        <v>18.620977995110024</v>
      </c>
      <c r="S22">
        <v>6.205867642752561</v>
      </c>
      <c r="T22">
        <v>0</v>
      </c>
      <c r="U22">
        <v>51.758624599786557</v>
      </c>
      <c r="V22">
        <v>9.1045999999999996</v>
      </c>
      <c r="W22">
        <v>14.37194090909091</v>
      </c>
      <c r="X22">
        <v>64.785365904500281</v>
      </c>
      <c r="Y22">
        <v>0</v>
      </c>
      <c r="Z22">
        <v>0.48309999999999997</v>
      </c>
      <c r="AA22">
        <v>0</v>
      </c>
      <c r="AB22">
        <v>8.1955999999999989</v>
      </c>
      <c r="AC22">
        <v>4.25068</v>
      </c>
      <c r="AD22">
        <v>10.4436</v>
      </c>
      <c r="AE22">
        <v>21.712782000000004</v>
      </c>
      <c r="AF22">
        <v>6.1515000000000004</v>
      </c>
      <c r="AG22">
        <v>27.170389919999998</v>
      </c>
      <c r="AH22">
        <v>30.819671999999997</v>
      </c>
      <c r="AI22">
        <v>0</v>
      </c>
      <c r="AJ22">
        <v>0</v>
      </c>
      <c r="AK22">
        <v>22.407480000000003</v>
      </c>
      <c r="AL22">
        <v>39.877399999999994</v>
      </c>
      <c r="AM22">
        <v>0</v>
      </c>
      <c r="AN22">
        <v>0</v>
      </c>
      <c r="AO22">
        <v>9.6843599999999999</v>
      </c>
      <c r="AP22">
        <v>5.3450233684428907</v>
      </c>
      <c r="AQ22">
        <v>0</v>
      </c>
      <c r="AR22">
        <v>4.8489999999999984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977.41414535938304</v>
      </c>
      <c r="DN22">
        <v>33.773998030272168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512.33940355219181</v>
      </c>
      <c r="L23">
        <v>3.0312523186435789</v>
      </c>
      <c r="M23">
        <v>63.767907342853931</v>
      </c>
      <c r="N23">
        <v>24.9</v>
      </c>
      <c r="O23">
        <v>73.284865944453742</v>
      </c>
      <c r="P23">
        <v>20.299617359782498</v>
      </c>
      <c r="Q23">
        <v>5.2340174813529927</v>
      </c>
      <c r="R23">
        <v>18.620977995110024</v>
      </c>
      <c r="S23">
        <v>6.205867642752561</v>
      </c>
      <c r="T23">
        <v>0</v>
      </c>
      <c r="U23">
        <v>51.758624599786557</v>
      </c>
      <c r="V23">
        <v>9.1045999999999996</v>
      </c>
      <c r="W23">
        <v>14.506451515151515</v>
      </c>
      <c r="X23">
        <v>64.785365904500281</v>
      </c>
      <c r="Y23">
        <v>0</v>
      </c>
      <c r="Z23">
        <v>0.48309999999999997</v>
      </c>
      <c r="AA23">
        <v>0</v>
      </c>
      <c r="AB23">
        <v>8.1955999999999989</v>
      </c>
      <c r="AC23">
        <v>4.25068</v>
      </c>
      <c r="AD23">
        <v>10.4436</v>
      </c>
      <c r="AE23">
        <v>21.712782000000004</v>
      </c>
      <c r="AF23">
        <v>6.1515000000000004</v>
      </c>
      <c r="AG23">
        <v>27.170389919999998</v>
      </c>
      <c r="AH23">
        <v>30.819671999999997</v>
      </c>
      <c r="AI23">
        <v>0</v>
      </c>
      <c r="AJ23">
        <v>0</v>
      </c>
      <c r="AK23">
        <v>22.407480000000003</v>
      </c>
      <c r="AL23">
        <v>39.877399999999994</v>
      </c>
      <c r="AM23">
        <v>0</v>
      </c>
      <c r="AN23">
        <v>0</v>
      </c>
      <c r="AO23">
        <v>11.362982399999998</v>
      </c>
      <c r="AP23">
        <v>5.3450233684428907</v>
      </c>
      <c r="AQ23">
        <v>0</v>
      </c>
      <c r="AR23">
        <v>5.8187999999999986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1030.6939278762159</v>
      </c>
      <c r="DN23">
        <v>35.615033468806857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512.33940355219181</v>
      </c>
      <c r="L24">
        <v>3.0312523186435789</v>
      </c>
      <c r="M24">
        <v>63.767907342853931</v>
      </c>
      <c r="N24">
        <v>24.9</v>
      </c>
      <c r="O24">
        <v>73.284865944453742</v>
      </c>
      <c r="P24">
        <v>20.299617359782498</v>
      </c>
      <c r="Q24">
        <v>5.2340174813529927</v>
      </c>
      <c r="R24">
        <v>18.620977995110024</v>
      </c>
      <c r="S24">
        <v>6.205867642752561</v>
      </c>
      <c r="T24">
        <v>0</v>
      </c>
      <c r="U24">
        <v>51.758624599786557</v>
      </c>
      <c r="V24">
        <v>9.1045999999999996</v>
      </c>
      <c r="W24">
        <v>14.506451515151515</v>
      </c>
      <c r="X24">
        <v>64.785365904500281</v>
      </c>
      <c r="Y24">
        <v>0</v>
      </c>
      <c r="Z24">
        <v>0.48309999999999997</v>
      </c>
      <c r="AA24">
        <v>0</v>
      </c>
      <c r="AB24">
        <v>8.1955999999999989</v>
      </c>
      <c r="AC24">
        <v>4.25068</v>
      </c>
      <c r="AD24">
        <v>10.4436</v>
      </c>
      <c r="AE24">
        <v>21.712782000000004</v>
      </c>
      <c r="AF24">
        <v>6.1515000000000004</v>
      </c>
      <c r="AG24">
        <v>27.170389919999998</v>
      </c>
      <c r="AH24">
        <v>30.819671999999997</v>
      </c>
      <c r="AI24">
        <v>0</v>
      </c>
      <c r="AJ24">
        <v>0</v>
      </c>
      <c r="AK24">
        <v>22.407480000000003</v>
      </c>
      <c r="AL24">
        <v>39.877399999999994</v>
      </c>
      <c r="AM24">
        <v>0</v>
      </c>
      <c r="AN24">
        <v>0</v>
      </c>
      <c r="AO24">
        <v>11.362982399999998</v>
      </c>
      <c r="AP24">
        <v>5.3450233684428907</v>
      </c>
      <c r="AQ24">
        <v>10.4808</v>
      </c>
      <c r="AR24">
        <v>5.8187999999999986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1040.8246691562158</v>
      </c>
      <c r="DN24">
        <v>35.96509218880685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512.33940355219181</v>
      </c>
      <c r="L25">
        <v>3.0312523186435789</v>
      </c>
      <c r="M25">
        <v>63.767907342853931</v>
      </c>
      <c r="N25">
        <v>24.9</v>
      </c>
      <c r="O25">
        <v>73.284865944453742</v>
      </c>
      <c r="P25">
        <v>20.299617359782498</v>
      </c>
      <c r="Q25">
        <v>5.2340174813529927</v>
      </c>
      <c r="R25">
        <v>18.620977995110024</v>
      </c>
      <c r="S25">
        <v>6.205867642752561</v>
      </c>
      <c r="T25">
        <v>0</v>
      </c>
      <c r="U25">
        <v>51.758624599786557</v>
      </c>
      <c r="V25">
        <v>9.1045999999999996</v>
      </c>
      <c r="W25">
        <v>14.506451515151515</v>
      </c>
      <c r="X25">
        <v>64.785365904500281</v>
      </c>
      <c r="Y25">
        <v>0</v>
      </c>
      <c r="Z25">
        <v>0.48309999999999997</v>
      </c>
      <c r="AA25">
        <v>0</v>
      </c>
      <c r="AB25">
        <v>8.1955999999999989</v>
      </c>
      <c r="AC25">
        <v>4.25068</v>
      </c>
      <c r="AD25">
        <v>10.4436</v>
      </c>
      <c r="AE25">
        <v>21.712782000000004</v>
      </c>
      <c r="AF25">
        <v>6.1515000000000004</v>
      </c>
      <c r="AG25">
        <v>27.170389919999998</v>
      </c>
      <c r="AH25">
        <v>30.819671999999997</v>
      </c>
      <c r="AI25">
        <v>0</v>
      </c>
      <c r="AJ25">
        <v>0</v>
      </c>
      <c r="AK25">
        <v>22.407480000000003</v>
      </c>
      <c r="AL25">
        <v>39.877399999999994</v>
      </c>
      <c r="AM25">
        <v>0</v>
      </c>
      <c r="AN25">
        <v>0</v>
      </c>
      <c r="AO25">
        <v>11.362982399999998</v>
      </c>
      <c r="AP25">
        <v>5.3450233684428907</v>
      </c>
      <c r="AQ25">
        <v>20.961600000000001</v>
      </c>
      <c r="AR25">
        <v>5.8187999999999986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1050.955410436216</v>
      </c>
      <c r="DN25">
        <v>36.315150908806856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512.33940355219181</v>
      </c>
      <c r="L26">
        <v>3.0312523186435789</v>
      </c>
      <c r="M26">
        <v>63.767907342853931</v>
      </c>
      <c r="N26">
        <v>24.9</v>
      </c>
      <c r="O26">
        <v>73.284865944453742</v>
      </c>
      <c r="P26">
        <v>20.299617359782498</v>
      </c>
      <c r="Q26">
        <v>5.2340174813529927</v>
      </c>
      <c r="R26">
        <v>18.620977995110024</v>
      </c>
      <c r="S26">
        <v>6.205867642752561</v>
      </c>
      <c r="T26">
        <v>0</v>
      </c>
      <c r="U26">
        <v>51.758624599786557</v>
      </c>
      <c r="V26">
        <v>9.1045999999999996</v>
      </c>
      <c r="W26">
        <v>14.506451515151515</v>
      </c>
      <c r="X26">
        <v>64.783143540921515</v>
      </c>
      <c r="Y26">
        <v>0</v>
      </c>
      <c r="Z26">
        <v>0.96619999999999995</v>
      </c>
      <c r="AA26">
        <v>3.9211919172976404</v>
      </c>
      <c r="AB26">
        <v>8.1955999999999989</v>
      </c>
      <c r="AC26">
        <v>4.25068</v>
      </c>
      <c r="AD26">
        <v>10.4436</v>
      </c>
      <c r="AE26">
        <v>21.712782000000004</v>
      </c>
      <c r="AF26">
        <v>6.1515000000000004</v>
      </c>
      <c r="AG26">
        <v>27.170389919999998</v>
      </c>
      <c r="AH26">
        <v>30.819671999999997</v>
      </c>
      <c r="AI26">
        <v>0</v>
      </c>
      <c r="AJ26">
        <v>0</v>
      </c>
      <c r="AK26">
        <v>22.407480000000003</v>
      </c>
      <c r="AL26">
        <v>39.877399999999994</v>
      </c>
      <c r="AM26">
        <v>0</v>
      </c>
      <c r="AN26">
        <v>0</v>
      </c>
      <c r="AO26">
        <v>11.362982399999998</v>
      </c>
      <c r="AP26">
        <v>5.3450233684428907</v>
      </c>
      <c r="AQ26">
        <v>32.359470000000002</v>
      </c>
      <c r="AR26">
        <v>5.8187999999999986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1066.2275433294913</v>
      </c>
      <c r="DN26">
        <v>36.842957569250217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512.33940355219181</v>
      </c>
      <c r="L27">
        <v>3.0312523186435789</v>
      </c>
      <c r="M27">
        <v>63.767907342853931</v>
      </c>
      <c r="N27">
        <v>24.9</v>
      </c>
      <c r="O27">
        <v>73.284865944453742</v>
      </c>
      <c r="P27">
        <v>20.299617359782498</v>
      </c>
      <c r="Q27">
        <v>5.2340174813529927</v>
      </c>
      <c r="R27">
        <v>18.620977995110024</v>
      </c>
      <c r="S27">
        <v>6.205867642752561</v>
      </c>
      <c r="T27">
        <v>0</v>
      </c>
      <c r="U27">
        <v>51.758624599786557</v>
      </c>
      <c r="V27">
        <v>9.1041036717062624</v>
      </c>
      <c r="W27">
        <v>14.97270334512705</v>
      </c>
      <c r="X27">
        <v>64.783143540921515</v>
      </c>
      <c r="Y27">
        <v>0</v>
      </c>
      <c r="Z27">
        <v>1.4492999999999996</v>
      </c>
      <c r="AA27">
        <v>6.1420439766520554</v>
      </c>
      <c r="AB27">
        <v>8.1955999999999989</v>
      </c>
      <c r="AC27">
        <v>4.25068</v>
      </c>
      <c r="AD27">
        <v>10.4436</v>
      </c>
      <c r="AE27">
        <v>21.712782000000004</v>
      </c>
      <c r="AF27">
        <v>6.1515000000000004</v>
      </c>
      <c r="AG27">
        <v>27.170389919999998</v>
      </c>
      <c r="AH27">
        <v>30.819671999999997</v>
      </c>
      <c r="AI27">
        <v>0</v>
      </c>
      <c r="AJ27">
        <v>0</v>
      </c>
      <c r="AK27">
        <v>22.407480000000003</v>
      </c>
      <c r="AL27">
        <v>39.877399999999994</v>
      </c>
      <c r="AM27">
        <v>0</v>
      </c>
      <c r="AN27">
        <v>0</v>
      </c>
      <c r="AO27">
        <v>11.362982399999998</v>
      </c>
      <c r="AP27">
        <v>5.3450233684428907</v>
      </c>
      <c r="AQ27">
        <v>43.145960000000002</v>
      </c>
      <c r="AR27">
        <v>5.8187999999999986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1079.7175537147441</v>
      </c>
      <c r="DN27">
        <v>37.30914474503362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512.33940355219181</v>
      </c>
      <c r="L28">
        <v>3.0312523186435789</v>
      </c>
      <c r="M28">
        <v>63.767907342853931</v>
      </c>
      <c r="N28">
        <v>24.9</v>
      </c>
      <c r="O28">
        <v>73.284865944453742</v>
      </c>
      <c r="P28">
        <v>20.299617359782498</v>
      </c>
      <c r="Q28">
        <v>5.2340174813529927</v>
      </c>
      <c r="R28">
        <v>18.620977995110024</v>
      </c>
      <c r="S28">
        <v>6.205867642752561</v>
      </c>
      <c r="T28">
        <v>0</v>
      </c>
      <c r="U28">
        <v>51.758624599786557</v>
      </c>
      <c r="V28">
        <v>9.1041036717062624</v>
      </c>
      <c r="W28">
        <v>14.97270334512705</v>
      </c>
      <c r="X28">
        <v>64.783143540921515</v>
      </c>
      <c r="Y28">
        <v>0</v>
      </c>
      <c r="Z28">
        <v>8.634929399999999</v>
      </c>
      <c r="AA28">
        <v>12.318788766731524</v>
      </c>
      <c r="AB28">
        <v>8.1955999999999989</v>
      </c>
      <c r="AC28">
        <v>4.25068</v>
      </c>
      <c r="AD28">
        <v>10.4436</v>
      </c>
      <c r="AE28">
        <v>21.712782000000004</v>
      </c>
      <c r="AF28">
        <v>6.1515000000000004</v>
      </c>
      <c r="AG28">
        <v>27.170389919999998</v>
      </c>
      <c r="AH28">
        <v>30.819671999999997</v>
      </c>
      <c r="AI28">
        <v>0</v>
      </c>
      <c r="AJ28">
        <v>0</v>
      </c>
      <c r="AK28">
        <v>22.407480000000003</v>
      </c>
      <c r="AL28">
        <v>39.877399999999994</v>
      </c>
      <c r="AM28">
        <v>0</v>
      </c>
      <c r="AN28">
        <v>0</v>
      </c>
      <c r="AO28">
        <v>11.362982399999998</v>
      </c>
      <c r="AP28">
        <v>5.3450233684428907</v>
      </c>
      <c r="AQ28">
        <v>43.145960000000002</v>
      </c>
      <c r="AR28">
        <v>5.8187999999999986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1092.6334844595324</v>
      </c>
      <c r="DN28">
        <v>37.755588190324815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512.33940355219181</v>
      </c>
      <c r="L29">
        <v>3.0312523186435789</v>
      </c>
      <c r="M29">
        <v>63.767907342853931</v>
      </c>
      <c r="N29">
        <v>24.9</v>
      </c>
      <c r="O29">
        <v>73.284865944453742</v>
      </c>
      <c r="P29">
        <v>20.299617359782498</v>
      </c>
      <c r="Q29">
        <v>5.2340174813529927</v>
      </c>
      <c r="R29">
        <v>18.620977995110024</v>
      </c>
      <c r="S29">
        <v>6.205867642752561</v>
      </c>
      <c r="T29">
        <v>0</v>
      </c>
      <c r="U29">
        <v>51.758624599786557</v>
      </c>
      <c r="V29">
        <v>9.1041036717062624</v>
      </c>
      <c r="W29">
        <v>14.823071800643087</v>
      </c>
      <c r="X29">
        <v>64.783143540921515</v>
      </c>
      <c r="Y29">
        <v>0</v>
      </c>
      <c r="Z29">
        <v>8.634929399999999</v>
      </c>
      <c r="AA29">
        <v>12.318788766731524</v>
      </c>
      <c r="AB29">
        <v>8.1955999999999989</v>
      </c>
      <c r="AC29">
        <v>4.25068</v>
      </c>
      <c r="AD29">
        <v>10.4436</v>
      </c>
      <c r="AE29">
        <v>21.712782000000004</v>
      </c>
      <c r="AF29">
        <v>6.1515000000000004</v>
      </c>
      <c r="AG29">
        <v>27.170389919999998</v>
      </c>
      <c r="AH29">
        <v>30.819671999999997</v>
      </c>
      <c r="AI29">
        <v>0</v>
      </c>
      <c r="AJ29">
        <v>0</v>
      </c>
      <c r="AK29">
        <v>22.407480000000003</v>
      </c>
      <c r="AL29">
        <v>39.877399999999994</v>
      </c>
      <c r="AM29">
        <v>0</v>
      </c>
      <c r="AN29">
        <v>0</v>
      </c>
      <c r="AO29">
        <v>11.362982399999998</v>
      </c>
      <c r="AP29">
        <v>5.3450233684428907</v>
      </c>
      <c r="AQ29">
        <v>43.145960000000002</v>
      </c>
      <c r="AR29">
        <v>21.335599999999996</v>
      </c>
      <c r="AS29">
        <v>14.1792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1116.9100000111146</v>
      </c>
      <c r="DN29">
        <v>38.594441094258613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512.33940355219181</v>
      </c>
      <c r="L30">
        <v>3.0312523186435789</v>
      </c>
      <c r="M30">
        <v>63.767907342853931</v>
      </c>
      <c r="N30">
        <v>24.9</v>
      </c>
      <c r="O30">
        <v>73.284865944453742</v>
      </c>
      <c r="P30">
        <v>20.299617359782498</v>
      </c>
      <c r="Q30">
        <v>5.2340174813529927</v>
      </c>
      <c r="R30">
        <v>18.620977995110024</v>
      </c>
      <c r="S30">
        <v>6.205867642752561</v>
      </c>
      <c r="T30">
        <v>0</v>
      </c>
      <c r="U30">
        <v>51.758624599786557</v>
      </c>
      <c r="V30">
        <v>9.1041036717062624</v>
      </c>
      <c r="W30">
        <v>14.823071800643087</v>
      </c>
      <c r="X30">
        <v>64.783143540921515</v>
      </c>
      <c r="Y30">
        <v>0</v>
      </c>
      <c r="Z30">
        <v>8.634929399999999</v>
      </c>
      <c r="AA30">
        <v>12.318788766731524</v>
      </c>
      <c r="AB30">
        <v>8.1955999999999989</v>
      </c>
      <c r="AC30">
        <v>4.25068</v>
      </c>
      <c r="AD30">
        <v>10.4436</v>
      </c>
      <c r="AE30">
        <v>21.712782000000004</v>
      </c>
      <c r="AF30">
        <v>6.1515000000000004</v>
      </c>
      <c r="AG30">
        <v>27.170389919999998</v>
      </c>
      <c r="AH30">
        <v>30.819671999999997</v>
      </c>
      <c r="AI30">
        <v>0</v>
      </c>
      <c r="AJ30">
        <v>0</v>
      </c>
      <c r="AK30">
        <v>22.407480000000003</v>
      </c>
      <c r="AL30">
        <v>39.877399999999994</v>
      </c>
      <c r="AM30">
        <v>0</v>
      </c>
      <c r="AN30">
        <v>0</v>
      </c>
      <c r="AO30">
        <v>11.362982399999998</v>
      </c>
      <c r="AP30">
        <v>5.3450233684428907</v>
      </c>
      <c r="AQ30">
        <v>34.062600000000003</v>
      </c>
      <c r="AR30">
        <v>21.335599999999996</v>
      </c>
      <c r="AS30">
        <v>14.1792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1108.1300245123844</v>
      </c>
      <c r="DN30">
        <v>38.291056592988781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437.90972740570072</v>
      </c>
      <c r="L31">
        <v>3.0312523186435789</v>
      </c>
      <c r="M31">
        <v>63.767907342853931</v>
      </c>
      <c r="N31">
        <v>24.9</v>
      </c>
      <c r="O31">
        <v>73.284865944453742</v>
      </c>
      <c r="P31">
        <v>20.299617359782498</v>
      </c>
      <c r="Q31">
        <v>5.2340174813529927</v>
      </c>
      <c r="R31">
        <v>18.618135048231508</v>
      </c>
      <c r="S31">
        <v>6.205867642752561</v>
      </c>
      <c r="T31">
        <v>0</v>
      </c>
      <c r="U31">
        <v>51.758624599786557</v>
      </c>
      <c r="V31">
        <v>9.1041036717062624</v>
      </c>
      <c r="W31">
        <v>14.564469710610931</v>
      </c>
      <c r="X31">
        <v>64.783143540921515</v>
      </c>
      <c r="Y31">
        <v>0</v>
      </c>
      <c r="Z31">
        <v>8.634929399999999</v>
      </c>
      <c r="AA31">
        <v>12.318788766731524</v>
      </c>
      <c r="AB31">
        <v>8.1955999999999989</v>
      </c>
      <c r="AC31">
        <v>4.25068</v>
      </c>
      <c r="AD31">
        <v>10.4436</v>
      </c>
      <c r="AE31">
        <v>21.712782000000004</v>
      </c>
      <c r="AF31">
        <v>6.1515000000000004</v>
      </c>
      <c r="AG31">
        <v>27.170389919999998</v>
      </c>
      <c r="AH31">
        <v>30.819671999999997</v>
      </c>
      <c r="AI31">
        <v>0</v>
      </c>
      <c r="AJ31">
        <v>0</v>
      </c>
      <c r="AK31">
        <v>22.407480000000003</v>
      </c>
      <c r="AL31">
        <v>39.877399999999994</v>
      </c>
      <c r="AM31">
        <v>0</v>
      </c>
      <c r="AN31">
        <v>0</v>
      </c>
      <c r="AO31">
        <v>11.362982399999998</v>
      </c>
      <c r="AP31">
        <v>5.3450233684428907</v>
      </c>
      <c r="AQ31">
        <v>34.062600000000003</v>
      </c>
      <c r="AR31">
        <v>4.8489999999999984</v>
      </c>
      <c r="AS31">
        <v>14.1792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1019.9976394134239</v>
      </c>
      <c r="DN31">
        <v>35.245720508547038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390.16151728666284</v>
      </c>
      <c r="L32">
        <v>3.0312523186435789</v>
      </c>
      <c r="M32">
        <v>63.767907342853931</v>
      </c>
      <c r="N32">
        <v>24.9</v>
      </c>
      <c r="O32">
        <v>73.284865944453742</v>
      </c>
      <c r="P32">
        <v>20.299617359782498</v>
      </c>
      <c r="Q32">
        <v>5.2340174813529927</v>
      </c>
      <c r="R32">
        <v>18.618135048231508</v>
      </c>
      <c r="S32">
        <v>6.205867642752561</v>
      </c>
      <c r="T32">
        <v>0</v>
      </c>
      <c r="U32">
        <v>51.758624599786557</v>
      </c>
      <c r="V32">
        <v>9.1041036717062624</v>
      </c>
      <c r="W32">
        <v>14.564469710610931</v>
      </c>
      <c r="X32">
        <v>64.783143540921515</v>
      </c>
      <c r="Y32">
        <v>0</v>
      </c>
      <c r="Z32">
        <v>8.634929399999999</v>
      </c>
      <c r="AA32">
        <v>12.318788766731524</v>
      </c>
      <c r="AB32">
        <v>8.1955999999999989</v>
      </c>
      <c r="AC32">
        <v>4.25068</v>
      </c>
      <c r="AD32">
        <v>10.4436</v>
      </c>
      <c r="AE32">
        <v>21.712782000000004</v>
      </c>
      <c r="AF32">
        <v>6.1515000000000004</v>
      </c>
      <c r="AG32">
        <v>27.170389919999998</v>
      </c>
      <c r="AH32">
        <v>30.819671999999997</v>
      </c>
      <c r="AI32">
        <v>0</v>
      </c>
      <c r="AJ32">
        <v>0</v>
      </c>
      <c r="AK32">
        <v>22.407480000000003</v>
      </c>
      <c r="AL32">
        <v>39.877399999999994</v>
      </c>
      <c r="AM32">
        <v>0</v>
      </c>
      <c r="AN32">
        <v>0</v>
      </c>
      <c r="AO32">
        <v>11.362982399999998</v>
      </c>
      <c r="AP32">
        <v>5.3450233684428907</v>
      </c>
      <c r="AQ32">
        <v>34.062600000000003</v>
      </c>
      <c r="AR32">
        <v>4.8489999999999984</v>
      </c>
      <c r="AS32">
        <v>14.1792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973.84421904119267</v>
      </c>
      <c r="DN32">
        <v>33.650930761740653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350.00083240183602</v>
      </c>
      <c r="L33">
        <v>3.6830439371425272</v>
      </c>
      <c r="M33">
        <v>63.767907342853931</v>
      </c>
      <c r="N33">
        <v>24.9</v>
      </c>
      <c r="O33">
        <v>73.284865944453742</v>
      </c>
      <c r="P33">
        <v>20.299617359782498</v>
      </c>
      <c r="Q33">
        <v>5.2340174813529927</v>
      </c>
      <c r="R33">
        <v>18.618135048231508</v>
      </c>
      <c r="S33">
        <v>6.205867642752561</v>
      </c>
      <c r="T33">
        <v>0</v>
      </c>
      <c r="U33">
        <v>51.758624599786557</v>
      </c>
      <c r="V33">
        <v>9.1041036717062624</v>
      </c>
      <c r="W33">
        <v>14.678254630225078</v>
      </c>
      <c r="X33">
        <v>64.783143540921515</v>
      </c>
      <c r="Y33">
        <v>0</v>
      </c>
      <c r="Z33">
        <v>2.8889379999999996</v>
      </c>
      <c r="AA33">
        <v>12.318788766731524</v>
      </c>
      <c r="AB33">
        <v>8.1955999999999989</v>
      </c>
      <c r="AC33">
        <v>4.25068</v>
      </c>
      <c r="AD33">
        <v>10.4436</v>
      </c>
      <c r="AE33">
        <v>21.712782000000004</v>
      </c>
      <c r="AF33">
        <v>6.1515000000000004</v>
      </c>
      <c r="AG33">
        <v>27.170389919999998</v>
      </c>
      <c r="AH33">
        <v>30.819671999999997</v>
      </c>
      <c r="AI33">
        <v>0</v>
      </c>
      <c r="AJ33">
        <v>0</v>
      </c>
      <c r="AK33">
        <v>22.407480000000003</v>
      </c>
      <c r="AL33">
        <v>39.877399999999994</v>
      </c>
      <c r="AM33">
        <v>0</v>
      </c>
      <c r="AN33">
        <v>0</v>
      </c>
      <c r="AO33">
        <v>11.362982399999998</v>
      </c>
      <c r="AP33">
        <v>5.3450233684428907</v>
      </c>
      <c r="AQ33">
        <v>20.961600000000001</v>
      </c>
      <c r="AR33">
        <v>4.8489999999999984</v>
      </c>
      <c r="AS33">
        <v>14.1792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917.54740588815605</v>
      </c>
      <c r="DN33">
        <v>31.7056441680635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320.00038317112421</v>
      </c>
      <c r="L34">
        <v>3.6830439371425272</v>
      </c>
      <c r="M34">
        <v>63.767907342853931</v>
      </c>
      <c r="N34">
        <v>24.9</v>
      </c>
      <c r="O34">
        <v>73.284865944453742</v>
      </c>
      <c r="P34">
        <v>20.299617359782498</v>
      </c>
      <c r="Q34">
        <v>5.2340174813529927</v>
      </c>
      <c r="R34">
        <v>18.618135048231508</v>
      </c>
      <c r="S34">
        <v>6.205867642752561</v>
      </c>
      <c r="T34">
        <v>0</v>
      </c>
      <c r="U34">
        <v>51.758624599786557</v>
      </c>
      <c r="V34">
        <v>9.1041036717062624</v>
      </c>
      <c r="W34">
        <v>14.678254630225078</v>
      </c>
      <c r="X34">
        <v>64.783143540921515</v>
      </c>
      <c r="Y34">
        <v>0</v>
      </c>
      <c r="Z34">
        <v>2.8638167999999999</v>
      </c>
      <c r="AA34">
        <v>12.318788766731524</v>
      </c>
      <c r="AB34">
        <v>8.1955999999999989</v>
      </c>
      <c r="AC34">
        <v>4.25068</v>
      </c>
      <c r="AD34">
        <v>10.4436</v>
      </c>
      <c r="AE34">
        <v>21.712782000000004</v>
      </c>
      <c r="AF34">
        <v>6.1515000000000004</v>
      </c>
      <c r="AG34">
        <v>27.170389919999998</v>
      </c>
      <c r="AH34">
        <v>30.819671999999997</v>
      </c>
      <c r="AI34">
        <v>0</v>
      </c>
      <c r="AJ34">
        <v>0</v>
      </c>
      <c r="AK34">
        <v>22.407480000000003</v>
      </c>
      <c r="AL34">
        <v>39.877399999999994</v>
      </c>
      <c r="AM34">
        <v>0</v>
      </c>
      <c r="AN34">
        <v>0</v>
      </c>
      <c r="AO34">
        <v>11.362982399999998</v>
      </c>
      <c r="AP34">
        <v>5.3450233684428907</v>
      </c>
      <c r="AQ34">
        <v>10.4808</v>
      </c>
      <c r="AR34">
        <v>4.8489999999999984</v>
      </c>
      <c r="AS34">
        <v>14.1792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878.39394801902267</v>
      </c>
      <c r="DN34">
        <v>30.352731606485023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310.00170241743274</v>
      </c>
      <c r="L35">
        <v>3.6830439371425272</v>
      </c>
      <c r="M35">
        <v>63.767907342853931</v>
      </c>
      <c r="N35">
        <v>24.9</v>
      </c>
      <c r="O35">
        <v>73.284865944453742</v>
      </c>
      <c r="P35">
        <v>19.566158026755851</v>
      </c>
      <c r="Q35">
        <v>5.2369338245004338</v>
      </c>
      <c r="R35">
        <v>19.261037131940295</v>
      </c>
      <c r="S35">
        <v>6.1865326035242294</v>
      </c>
      <c r="T35">
        <v>0</v>
      </c>
      <c r="U35">
        <v>51.758624599786557</v>
      </c>
      <c r="V35">
        <v>9.1045999999999996</v>
      </c>
      <c r="W35">
        <v>14.564469710610931</v>
      </c>
      <c r="X35">
        <v>64.783143540921515</v>
      </c>
      <c r="Y35">
        <v>0</v>
      </c>
      <c r="Z35">
        <v>2.8638167999999999</v>
      </c>
      <c r="AA35">
        <v>12.318788766731524</v>
      </c>
      <c r="AB35">
        <v>8.1955999999999989</v>
      </c>
      <c r="AC35">
        <v>4.25068</v>
      </c>
      <c r="AD35">
        <v>10.4436</v>
      </c>
      <c r="AE35">
        <v>21.712782000000004</v>
      </c>
      <c r="AF35">
        <v>6.1515000000000004</v>
      </c>
      <c r="AG35">
        <v>27.170389919999998</v>
      </c>
      <c r="AH35">
        <v>30.819671999999997</v>
      </c>
      <c r="AI35">
        <v>0</v>
      </c>
      <c r="AJ35">
        <v>0</v>
      </c>
      <c r="AK35">
        <v>22.407480000000003</v>
      </c>
      <c r="AL35">
        <v>39.877399999999994</v>
      </c>
      <c r="AM35">
        <v>0</v>
      </c>
      <c r="AN35">
        <v>0</v>
      </c>
      <c r="AO35">
        <v>11.362982399999998</v>
      </c>
      <c r="AP35">
        <v>5.3450233684428907</v>
      </c>
      <c r="AQ35">
        <v>0</v>
      </c>
      <c r="AR35">
        <v>4.8489999999999984</v>
      </c>
      <c r="AS35">
        <v>5.9080000000000004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850.39063120606863</v>
      </c>
      <c r="DN35">
        <v>29.385103129028558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300.00080614822377</v>
      </c>
      <c r="L36">
        <v>3.6830439371425272</v>
      </c>
      <c r="M36">
        <v>63.767907342853931</v>
      </c>
      <c r="N36">
        <v>24.9</v>
      </c>
      <c r="O36">
        <v>73.284865944453742</v>
      </c>
      <c r="P36">
        <v>19.566158026755851</v>
      </c>
      <c r="Q36">
        <v>5.2369338245004338</v>
      </c>
      <c r="R36">
        <v>18.614297872340426</v>
      </c>
      <c r="S36">
        <v>6.1865326035242294</v>
      </c>
      <c r="T36">
        <v>0</v>
      </c>
      <c r="U36">
        <v>51.758624599786557</v>
      </c>
      <c r="V36">
        <v>9.1045999999999996</v>
      </c>
      <c r="W36">
        <v>14.855355810983399</v>
      </c>
      <c r="X36">
        <v>67.030787406316122</v>
      </c>
      <c r="Y36">
        <v>0</v>
      </c>
      <c r="Z36">
        <v>2.8638167999999999</v>
      </c>
      <c r="AA36">
        <v>6.1420439766520554</v>
      </c>
      <c r="AB36">
        <v>8.1955999999999989</v>
      </c>
      <c r="AC36">
        <v>4.25068</v>
      </c>
      <c r="AD36">
        <v>10.4436</v>
      </c>
      <c r="AE36">
        <v>21.712782000000004</v>
      </c>
      <c r="AF36">
        <v>6.1515000000000004</v>
      </c>
      <c r="AG36">
        <v>27.170389919999998</v>
      </c>
      <c r="AH36">
        <v>30.819671999999997</v>
      </c>
      <c r="AI36">
        <v>0</v>
      </c>
      <c r="AJ36">
        <v>0</v>
      </c>
      <c r="AK36">
        <v>22.407480000000003</v>
      </c>
      <c r="AL36">
        <v>39.877399999999994</v>
      </c>
      <c r="AM36">
        <v>0</v>
      </c>
      <c r="AN36">
        <v>0</v>
      </c>
      <c r="AO36">
        <v>11.362982399999998</v>
      </c>
      <c r="AP36">
        <v>5.3450233684428907</v>
      </c>
      <c r="AQ36">
        <v>0</v>
      </c>
      <c r="AR36">
        <v>4.8489999999999984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835.15440037503765</v>
      </c>
      <c r="DN36">
        <v>28.858483606938265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280.33076289792155</v>
      </c>
      <c r="L37">
        <v>3.5071771895386936</v>
      </c>
      <c r="M37">
        <v>63.767907342853931</v>
      </c>
      <c r="N37">
        <v>24.9</v>
      </c>
      <c r="O37">
        <v>73.284865944453742</v>
      </c>
      <c r="P37">
        <v>19.274458828522917</v>
      </c>
      <c r="Q37">
        <v>5.2369338245004338</v>
      </c>
      <c r="R37">
        <v>18.614297872340426</v>
      </c>
      <c r="S37">
        <v>6.1865326035242294</v>
      </c>
      <c r="T37">
        <v>0</v>
      </c>
      <c r="U37">
        <v>51.758624599786557</v>
      </c>
      <c r="V37">
        <v>9.1045999999999996</v>
      </c>
      <c r="W37">
        <v>14.344214565587734</v>
      </c>
      <c r="X37">
        <v>64.792766889312986</v>
      </c>
      <c r="Y37">
        <v>0</v>
      </c>
      <c r="Z37">
        <v>2.8638167999999999</v>
      </c>
      <c r="AA37">
        <v>6.1420439766520554</v>
      </c>
      <c r="AB37">
        <v>8.1955999999999989</v>
      </c>
      <c r="AC37">
        <v>4.25068</v>
      </c>
      <c r="AD37">
        <v>10.4436</v>
      </c>
      <c r="AE37">
        <v>21.712782000000004</v>
      </c>
      <c r="AF37">
        <v>6.1515000000000004</v>
      </c>
      <c r="AG37">
        <v>27.170389919999998</v>
      </c>
      <c r="AH37">
        <v>30.819671999999997</v>
      </c>
      <c r="AI37">
        <v>0</v>
      </c>
      <c r="AJ37">
        <v>0</v>
      </c>
      <c r="AK37">
        <v>22.407480000000003</v>
      </c>
      <c r="AL37">
        <v>39.877399999999994</v>
      </c>
      <c r="AM37">
        <v>0</v>
      </c>
      <c r="AN37">
        <v>0</v>
      </c>
      <c r="AO37">
        <v>11.362982399999998</v>
      </c>
      <c r="AP37">
        <v>5.3450233684428907</v>
      </c>
      <c r="AQ37">
        <v>0</v>
      </c>
      <c r="AR37">
        <v>5.8187999999999986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813.96945586169682</v>
      </c>
      <c r="DN37">
        <v>28.126457161741481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280.273345709951</v>
      </c>
      <c r="L38">
        <v>3.5071771895386936</v>
      </c>
      <c r="M38">
        <v>63.767907342853931</v>
      </c>
      <c r="N38">
        <v>24.9</v>
      </c>
      <c r="O38">
        <v>73.284865944453742</v>
      </c>
      <c r="P38">
        <v>19.274458828522917</v>
      </c>
      <c r="Q38">
        <v>5.2369338245004338</v>
      </c>
      <c r="R38">
        <v>18.614297872340426</v>
      </c>
      <c r="S38">
        <v>6.1865326035242294</v>
      </c>
      <c r="T38">
        <v>0</v>
      </c>
      <c r="U38">
        <v>51.758624599786557</v>
      </c>
      <c r="V38">
        <v>9.1045999999999996</v>
      </c>
      <c r="W38">
        <v>14.284834069886948</v>
      </c>
      <c r="X38">
        <v>64.792766889312986</v>
      </c>
      <c r="Y38">
        <v>0</v>
      </c>
      <c r="Z38">
        <v>2.8638167999999999</v>
      </c>
      <c r="AA38">
        <v>6.1420439766520554</v>
      </c>
      <c r="AB38">
        <v>8.1955999999999989</v>
      </c>
      <c r="AC38">
        <v>4.25068</v>
      </c>
      <c r="AD38">
        <v>10.4436</v>
      </c>
      <c r="AE38">
        <v>21.712782000000004</v>
      </c>
      <c r="AF38">
        <v>6.1515000000000004</v>
      </c>
      <c r="AG38">
        <v>27.170389919999998</v>
      </c>
      <c r="AH38">
        <v>30.819671999999997</v>
      </c>
      <c r="AI38">
        <v>0</v>
      </c>
      <c r="AJ38">
        <v>0</v>
      </c>
      <c r="AK38">
        <v>22.407480000000003</v>
      </c>
      <c r="AL38">
        <v>39.877399999999994</v>
      </c>
      <c r="AM38">
        <v>0</v>
      </c>
      <c r="AN38">
        <v>0</v>
      </c>
      <c r="AO38">
        <v>11.362982399999998</v>
      </c>
      <c r="AP38">
        <v>5.3450233684428907</v>
      </c>
      <c r="AQ38">
        <v>0</v>
      </c>
      <c r="AR38">
        <v>21.335599999999996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828.85509864748212</v>
      </c>
      <c r="DN38">
        <v>28.640816692284705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280.33076289792155</v>
      </c>
      <c r="L39">
        <v>3.5071771895386936</v>
      </c>
      <c r="M39">
        <v>63.767907342853931</v>
      </c>
      <c r="N39">
        <v>24.9</v>
      </c>
      <c r="O39">
        <v>73.284865944453742</v>
      </c>
      <c r="P39">
        <v>19.274458828522917</v>
      </c>
      <c r="Q39">
        <v>5.2369338245004338</v>
      </c>
      <c r="R39">
        <v>18.614297872340426</v>
      </c>
      <c r="S39">
        <v>6.1865326035242294</v>
      </c>
      <c r="T39">
        <v>0</v>
      </c>
      <c r="U39">
        <v>51.758624599786557</v>
      </c>
      <c r="V39">
        <v>9.1045999999999996</v>
      </c>
      <c r="W39">
        <v>14.284834069886948</v>
      </c>
      <c r="X39">
        <v>64.792766889312986</v>
      </c>
      <c r="Y39">
        <v>0</v>
      </c>
      <c r="Z39">
        <v>2.8638167999999999</v>
      </c>
      <c r="AA39">
        <v>6.1420439766520554</v>
      </c>
      <c r="AB39">
        <v>4.0977999999999994</v>
      </c>
      <c r="AC39">
        <v>0</v>
      </c>
      <c r="AD39">
        <v>10.4436</v>
      </c>
      <c r="AE39">
        <v>21.712782000000004</v>
      </c>
      <c r="AF39">
        <v>6.1515000000000004</v>
      </c>
      <c r="AG39">
        <v>27.170389919999998</v>
      </c>
      <c r="AH39">
        <v>30.819671999999997</v>
      </c>
      <c r="AI39">
        <v>0</v>
      </c>
      <c r="AJ39">
        <v>0</v>
      </c>
      <c r="AK39">
        <v>22.407480000000003</v>
      </c>
      <c r="AL39">
        <v>39.877399999999994</v>
      </c>
      <c r="AM39">
        <v>0</v>
      </c>
      <c r="AN39">
        <v>0</v>
      </c>
      <c r="AO39">
        <v>11.362982399999998</v>
      </c>
      <c r="AP39">
        <v>5.3450233684428907</v>
      </c>
      <c r="AQ39">
        <v>0</v>
      </c>
      <c r="AR39">
        <v>21.335599999999996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820.84095714675414</v>
      </c>
      <c r="DN39">
        <v>28.36389538098307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280.273345709951</v>
      </c>
      <c r="L40">
        <v>3.5071771895386936</v>
      </c>
      <c r="M40">
        <v>63.767907342853931</v>
      </c>
      <c r="N40">
        <v>24.9</v>
      </c>
      <c r="O40">
        <v>73.284865944453742</v>
      </c>
      <c r="P40">
        <v>19.274458828522917</v>
      </c>
      <c r="Q40">
        <v>5.2369338245004338</v>
      </c>
      <c r="R40">
        <v>18.614297872340426</v>
      </c>
      <c r="S40">
        <v>6.1865326035242294</v>
      </c>
      <c r="T40">
        <v>0</v>
      </c>
      <c r="U40">
        <v>51.758624599786557</v>
      </c>
      <c r="V40">
        <v>9.1045999999999996</v>
      </c>
      <c r="W40">
        <v>14.2065424556213</v>
      </c>
      <c r="X40">
        <v>64.783143540921515</v>
      </c>
      <c r="Y40">
        <v>0</v>
      </c>
      <c r="Z40">
        <v>2.8638167999999999</v>
      </c>
      <c r="AA40">
        <v>3.9211919172976404</v>
      </c>
      <c r="AB40">
        <v>4.0977999999999994</v>
      </c>
      <c r="AC40">
        <v>0</v>
      </c>
      <c r="AD40">
        <v>10.4436</v>
      </c>
      <c r="AE40">
        <v>21.712782000000004</v>
      </c>
      <c r="AF40">
        <v>6.1515000000000004</v>
      </c>
      <c r="AG40">
        <v>27.170389919999998</v>
      </c>
      <c r="AH40">
        <v>30.819671999999997</v>
      </c>
      <c r="AI40">
        <v>0</v>
      </c>
      <c r="AJ40">
        <v>0</v>
      </c>
      <c r="AK40">
        <v>22.407480000000003</v>
      </c>
      <c r="AL40">
        <v>39.877399999999994</v>
      </c>
      <c r="AM40">
        <v>0</v>
      </c>
      <c r="AN40">
        <v>0</v>
      </c>
      <c r="AO40">
        <v>11.362982399999998</v>
      </c>
      <c r="AP40">
        <v>5.3450233684428907</v>
      </c>
      <c r="AQ40">
        <v>0</v>
      </c>
      <c r="AR40">
        <v>4.8489999999999984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802.6179064989467</v>
      </c>
      <c r="DN40">
        <v>27.734161818808467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310.00170241743274</v>
      </c>
      <c r="L41">
        <v>3.5071771895386936</v>
      </c>
      <c r="M41">
        <v>63.767907342853931</v>
      </c>
      <c r="N41">
        <v>24.9</v>
      </c>
      <c r="O41">
        <v>73.284865944453742</v>
      </c>
      <c r="P41">
        <v>19.274458828522917</v>
      </c>
      <c r="Q41">
        <v>5.1737961121157321</v>
      </c>
      <c r="R41">
        <v>18.614297872340426</v>
      </c>
      <c r="S41">
        <v>6.1865326035242294</v>
      </c>
      <c r="T41">
        <v>0</v>
      </c>
      <c r="U41">
        <v>51.758624599786557</v>
      </c>
      <c r="V41">
        <v>9.1045999999999996</v>
      </c>
      <c r="W41">
        <v>13.790975599827286</v>
      </c>
      <c r="X41">
        <v>64.783143540921515</v>
      </c>
      <c r="Y41">
        <v>0</v>
      </c>
      <c r="Z41">
        <v>2.8638167999999999</v>
      </c>
      <c r="AA41">
        <v>0</v>
      </c>
      <c r="AB41">
        <v>4.0977999999999994</v>
      </c>
      <c r="AC41">
        <v>0</v>
      </c>
      <c r="AD41">
        <v>10.4436</v>
      </c>
      <c r="AE41">
        <v>21.712782000000004</v>
      </c>
      <c r="AF41">
        <v>6.1515000000000004</v>
      </c>
      <c r="AG41">
        <v>27.170389919999998</v>
      </c>
      <c r="AH41">
        <v>30.819671999999997</v>
      </c>
      <c r="AI41">
        <v>0</v>
      </c>
      <c r="AJ41">
        <v>0</v>
      </c>
      <c r="AK41">
        <v>22.407480000000003</v>
      </c>
      <c r="AL41">
        <v>39.877399999999994</v>
      </c>
      <c r="AM41">
        <v>0</v>
      </c>
      <c r="AN41">
        <v>0</v>
      </c>
      <c r="AO41">
        <v>11.362982399999998</v>
      </c>
      <c r="AP41">
        <v>5.3450233684428907</v>
      </c>
      <c r="AQ41">
        <v>0</v>
      </c>
      <c r="AR41">
        <v>4.8489999999999984</v>
      </c>
      <c r="AS41">
        <v>5.3172000000000006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827.95708628850502</v>
      </c>
      <c r="DN41">
        <v>28.609642251255636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330.00124644762428</v>
      </c>
      <c r="L42">
        <v>3.5071771895386936</v>
      </c>
      <c r="M42">
        <v>63.767907342853931</v>
      </c>
      <c r="N42">
        <v>24.9</v>
      </c>
      <c r="O42">
        <v>73.284865944453742</v>
      </c>
      <c r="P42">
        <v>19.274458828522917</v>
      </c>
      <c r="Q42">
        <v>5.1710064935064928</v>
      </c>
      <c r="R42">
        <v>18.614297872340426</v>
      </c>
      <c r="S42">
        <v>6.1865326035242294</v>
      </c>
      <c r="T42">
        <v>0</v>
      </c>
      <c r="U42">
        <v>51.758624599786557</v>
      </c>
      <c r="V42">
        <v>9.1029083612040136</v>
      </c>
      <c r="W42">
        <v>13.790975599827286</v>
      </c>
      <c r="X42">
        <v>64.783143540921515</v>
      </c>
      <c r="Y42">
        <v>0</v>
      </c>
      <c r="Z42">
        <v>2.8638167999999999</v>
      </c>
      <c r="AA42">
        <v>0</v>
      </c>
      <c r="AB42">
        <v>4.0977999999999994</v>
      </c>
      <c r="AC42">
        <v>0</v>
      </c>
      <c r="AD42">
        <v>10.4436</v>
      </c>
      <c r="AE42">
        <v>21.712782000000004</v>
      </c>
      <c r="AF42">
        <v>6.1515000000000004</v>
      </c>
      <c r="AG42">
        <v>27.170389919999998</v>
      </c>
      <c r="AH42">
        <v>30.819671999999997</v>
      </c>
      <c r="AI42">
        <v>0</v>
      </c>
      <c r="AJ42">
        <v>0</v>
      </c>
      <c r="AK42">
        <v>22.407480000000003</v>
      </c>
      <c r="AL42">
        <v>39.877399999999994</v>
      </c>
      <c r="AM42">
        <v>0</v>
      </c>
      <c r="AN42">
        <v>0</v>
      </c>
      <c r="AO42">
        <v>11.362982399999998</v>
      </c>
      <c r="AP42">
        <v>5.3450233684428907</v>
      </c>
      <c r="AQ42">
        <v>0</v>
      </c>
      <c r="AR42">
        <v>4.8489999999999984</v>
      </c>
      <c r="AS42">
        <v>5.3172000000000006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847.28431385292799</v>
      </c>
      <c r="DN42">
        <v>29.277477459618936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339.99526593668691</v>
      </c>
      <c r="L43">
        <v>3.5071771895386936</v>
      </c>
      <c r="M43">
        <v>63.767907342853931</v>
      </c>
      <c r="N43">
        <v>24.9</v>
      </c>
      <c r="O43">
        <v>73.284865944453742</v>
      </c>
      <c r="P43">
        <v>19.274458828522917</v>
      </c>
      <c r="Q43">
        <v>5.1705598377281943</v>
      </c>
      <c r="R43">
        <v>18.614297872340426</v>
      </c>
      <c r="S43">
        <v>6.1865326035242294</v>
      </c>
      <c r="T43">
        <v>0</v>
      </c>
      <c r="U43">
        <v>51.758624599786557</v>
      </c>
      <c r="V43">
        <v>9.1029083612040136</v>
      </c>
      <c r="W43">
        <v>16.552865610651146</v>
      </c>
      <c r="X43">
        <v>64.783143540921515</v>
      </c>
      <c r="Y43">
        <v>0</v>
      </c>
      <c r="Z43">
        <v>0</v>
      </c>
      <c r="AA43">
        <v>0</v>
      </c>
      <c r="AB43">
        <v>4.0977999999999994</v>
      </c>
      <c r="AC43">
        <v>0</v>
      </c>
      <c r="AD43">
        <v>10.4436</v>
      </c>
      <c r="AE43">
        <v>21.712782000000004</v>
      </c>
      <c r="AF43">
        <v>6.1515000000000004</v>
      </c>
      <c r="AG43">
        <v>27.170389919999998</v>
      </c>
      <c r="AH43">
        <v>30.819671999999997</v>
      </c>
      <c r="AI43">
        <v>0</v>
      </c>
      <c r="AJ43">
        <v>0</v>
      </c>
      <c r="AK43">
        <v>22.407480000000003</v>
      </c>
      <c r="AL43">
        <v>39.877399999999994</v>
      </c>
      <c r="AM43">
        <v>0</v>
      </c>
      <c r="AN43">
        <v>0</v>
      </c>
      <c r="AO43">
        <v>11.362982399999998</v>
      </c>
      <c r="AP43">
        <v>5.3450233684428907</v>
      </c>
      <c r="AQ43">
        <v>0</v>
      </c>
      <c r="AR43">
        <v>7.2734999999999976</v>
      </c>
      <c r="AS43">
        <v>5.3172000000000006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859.18910103602059</v>
      </c>
      <c r="DN43">
        <v>29.688836320634326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359.99472623098006</v>
      </c>
      <c r="L44">
        <v>3.0001833372619888</v>
      </c>
      <c r="M44">
        <v>63.767907342853931</v>
      </c>
      <c r="N44">
        <v>24.9</v>
      </c>
      <c r="O44">
        <v>73.284865944453742</v>
      </c>
      <c r="P44">
        <v>19.274458828522917</v>
      </c>
      <c r="Q44">
        <v>5.1722705544933074</v>
      </c>
      <c r="R44">
        <v>18.614297872340426</v>
      </c>
      <c r="S44">
        <v>6.1865326035242294</v>
      </c>
      <c r="T44">
        <v>0</v>
      </c>
      <c r="U44">
        <v>51.758624599786557</v>
      </c>
      <c r="V44">
        <v>9.1029083612040136</v>
      </c>
      <c r="W44">
        <v>16.552865714876887</v>
      </c>
      <c r="X44">
        <v>64.783143540921515</v>
      </c>
      <c r="Y44">
        <v>0</v>
      </c>
      <c r="Z44">
        <v>0</v>
      </c>
      <c r="AA44">
        <v>0</v>
      </c>
      <c r="AB44">
        <v>4.0977999999999994</v>
      </c>
      <c r="AC44">
        <v>0</v>
      </c>
      <c r="AD44">
        <v>10.4436</v>
      </c>
      <c r="AE44">
        <v>21.712782000000004</v>
      </c>
      <c r="AF44">
        <v>6.1515000000000004</v>
      </c>
      <c r="AG44">
        <v>27.170389919999998</v>
      </c>
      <c r="AH44">
        <v>30.819671999999997</v>
      </c>
      <c r="AI44">
        <v>0</v>
      </c>
      <c r="AJ44">
        <v>0</v>
      </c>
      <c r="AK44">
        <v>22.407480000000003</v>
      </c>
      <c r="AL44">
        <v>39.877399999999994</v>
      </c>
      <c r="AM44">
        <v>0</v>
      </c>
      <c r="AN44">
        <v>0</v>
      </c>
      <c r="AO44">
        <v>11.362982399999998</v>
      </c>
      <c r="AP44">
        <v>5.3450233684428907</v>
      </c>
      <c r="AQ44">
        <v>0</v>
      </c>
      <c r="AR44">
        <v>7.2734999999999976</v>
      </c>
      <c r="AS44">
        <v>5.3172000000000006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878.032172750938</v>
      </c>
      <c r="DN44">
        <v>30.339941868724413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369.9934672371474</v>
      </c>
      <c r="L45">
        <v>3.0001833372619888</v>
      </c>
      <c r="M45">
        <v>63.767907342853931</v>
      </c>
      <c r="N45">
        <v>24.9</v>
      </c>
      <c r="O45">
        <v>73.284865944453742</v>
      </c>
      <c r="P45">
        <v>19.274458828522917</v>
      </c>
      <c r="Q45">
        <v>5.1724123376623385</v>
      </c>
      <c r="R45">
        <v>18.614297872340426</v>
      </c>
      <c r="S45">
        <v>6.205867642752561</v>
      </c>
      <c r="T45">
        <v>0</v>
      </c>
      <c r="U45">
        <v>51.758624599786557</v>
      </c>
      <c r="V45">
        <v>9.1029083612040136</v>
      </c>
      <c r="W45">
        <v>16.552865714876887</v>
      </c>
      <c r="X45">
        <v>64.783143540921515</v>
      </c>
      <c r="Y45">
        <v>0</v>
      </c>
      <c r="Z45">
        <v>0</v>
      </c>
      <c r="AA45">
        <v>0</v>
      </c>
      <c r="AB45">
        <v>4.0977999999999994</v>
      </c>
      <c r="AC45">
        <v>0</v>
      </c>
      <c r="AD45">
        <v>10.4436</v>
      </c>
      <c r="AE45">
        <v>21.712782000000004</v>
      </c>
      <c r="AF45">
        <v>6.1515000000000004</v>
      </c>
      <c r="AG45">
        <v>27.170389919999998</v>
      </c>
      <c r="AH45">
        <v>30.819671999999997</v>
      </c>
      <c r="AI45">
        <v>0</v>
      </c>
      <c r="AJ45">
        <v>0</v>
      </c>
      <c r="AK45">
        <v>22.407480000000003</v>
      </c>
      <c r="AL45">
        <v>39.877399999999994</v>
      </c>
      <c r="AM45">
        <v>0</v>
      </c>
      <c r="AN45">
        <v>0</v>
      </c>
      <c r="AO45">
        <v>11.362982399999998</v>
      </c>
      <c r="AP45">
        <v>5.3450233684428907</v>
      </c>
      <c r="AQ45">
        <v>0</v>
      </c>
      <c r="AR45">
        <v>7.2734999999999976</v>
      </c>
      <c r="AS45">
        <v>5.3172000000000006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887.71578233933531</v>
      </c>
      <c r="DN45">
        <v>30.674550108891619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379.99423250980738</v>
      </c>
      <c r="L46">
        <v>3.0001833372619888</v>
      </c>
      <c r="M46">
        <v>63.767907342853931</v>
      </c>
      <c r="N46">
        <v>24.9</v>
      </c>
      <c r="O46">
        <v>73.284865944453742</v>
      </c>
      <c r="P46">
        <v>19.274458828522917</v>
      </c>
      <c r="Q46">
        <v>5.1724123376623385</v>
      </c>
      <c r="R46">
        <v>18.614297872340426</v>
      </c>
      <c r="S46">
        <v>6.205867642752561</v>
      </c>
      <c r="T46">
        <v>0</v>
      </c>
      <c r="U46">
        <v>51.758624599786557</v>
      </c>
      <c r="V46">
        <v>9.1029083612040136</v>
      </c>
      <c r="W46">
        <v>16.552865714876887</v>
      </c>
      <c r="X46">
        <v>64.783143540921515</v>
      </c>
      <c r="Y46">
        <v>0</v>
      </c>
      <c r="Z46">
        <v>0</v>
      </c>
      <c r="AA46">
        <v>0</v>
      </c>
      <c r="AB46">
        <v>4.0977999999999994</v>
      </c>
      <c r="AC46">
        <v>0</v>
      </c>
      <c r="AD46">
        <v>10.4436</v>
      </c>
      <c r="AE46">
        <v>21.712782000000004</v>
      </c>
      <c r="AF46">
        <v>6.1515000000000004</v>
      </c>
      <c r="AG46">
        <v>27.170389919999998</v>
      </c>
      <c r="AH46">
        <v>30.819671999999997</v>
      </c>
      <c r="AI46">
        <v>0</v>
      </c>
      <c r="AJ46">
        <v>0</v>
      </c>
      <c r="AK46">
        <v>22.407480000000003</v>
      </c>
      <c r="AL46">
        <v>39.877399999999994</v>
      </c>
      <c r="AM46">
        <v>0</v>
      </c>
      <c r="AN46">
        <v>0</v>
      </c>
      <c r="AO46">
        <v>11.362982399999998</v>
      </c>
      <c r="AP46">
        <v>5.3450233684428907</v>
      </c>
      <c r="AQ46">
        <v>0</v>
      </c>
      <c r="AR46">
        <v>6.7885999999999997</v>
      </c>
      <c r="AS46">
        <v>5.3172000000000006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896.91381788865556</v>
      </c>
      <c r="DN46">
        <v>30.99237983223146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390.23458193641619</v>
      </c>
      <c r="L47">
        <v>3.0001742387942674</v>
      </c>
      <c r="M47">
        <v>63.767907342853931</v>
      </c>
      <c r="N47">
        <v>24.9</v>
      </c>
      <c r="O47">
        <v>73.284865944453742</v>
      </c>
      <c r="P47">
        <v>19.274458828522917</v>
      </c>
      <c r="Q47">
        <v>5.2340174813529927</v>
      </c>
      <c r="R47">
        <v>18.614297872340426</v>
      </c>
      <c r="S47">
        <v>6.205867642752561</v>
      </c>
      <c r="T47">
        <v>0</v>
      </c>
      <c r="U47">
        <v>51.758624599786557</v>
      </c>
      <c r="V47">
        <v>9.1029083612040136</v>
      </c>
      <c r="W47">
        <v>16.552865714876887</v>
      </c>
      <c r="X47">
        <v>64.783143540921515</v>
      </c>
      <c r="Y47">
        <v>0</v>
      </c>
      <c r="Z47">
        <v>0</v>
      </c>
      <c r="AA47">
        <v>0</v>
      </c>
      <c r="AB47">
        <v>4.0977999999999994</v>
      </c>
      <c r="AC47">
        <v>0</v>
      </c>
      <c r="AD47">
        <v>10.4436</v>
      </c>
      <c r="AE47">
        <v>21.712782000000004</v>
      </c>
      <c r="AF47">
        <v>6.1515000000000004</v>
      </c>
      <c r="AG47">
        <v>27.170389919999998</v>
      </c>
      <c r="AH47">
        <v>30.819671999999997</v>
      </c>
      <c r="AI47">
        <v>0</v>
      </c>
      <c r="AJ47">
        <v>0</v>
      </c>
      <c r="AK47">
        <v>22.407480000000003</v>
      </c>
      <c r="AL47">
        <v>39.877399999999994</v>
      </c>
      <c r="AM47">
        <v>0</v>
      </c>
      <c r="AN47">
        <v>0</v>
      </c>
      <c r="AO47">
        <v>11.362982399999998</v>
      </c>
      <c r="AP47">
        <v>5.3450233684428907</v>
      </c>
      <c r="AQ47">
        <v>0</v>
      </c>
      <c r="AR47">
        <v>7.2734999999999976</v>
      </c>
      <c r="AS47">
        <v>5.3172000000000006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907.34038230994543</v>
      </c>
      <c r="DN47">
        <v>31.352660882773254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399.99377913628001</v>
      </c>
      <c r="L48">
        <v>3.0001742387942674</v>
      </c>
      <c r="M48">
        <v>63.767907342853931</v>
      </c>
      <c r="N48">
        <v>24.9</v>
      </c>
      <c r="O48">
        <v>73.284865944453742</v>
      </c>
      <c r="P48">
        <v>19.274458828522917</v>
      </c>
      <c r="Q48">
        <v>5.2340174813529927</v>
      </c>
      <c r="R48">
        <v>18.614297872340426</v>
      </c>
      <c r="S48">
        <v>6.205867642752561</v>
      </c>
      <c r="T48">
        <v>0</v>
      </c>
      <c r="U48">
        <v>51.758624599786557</v>
      </c>
      <c r="V48">
        <v>9.1029083612040136</v>
      </c>
      <c r="W48">
        <v>16.552865714876887</v>
      </c>
      <c r="X48">
        <v>64.783143540921515</v>
      </c>
      <c r="Y48">
        <v>0</v>
      </c>
      <c r="Z48">
        <v>0</v>
      </c>
      <c r="AA48">
        <v>0</v>
      </c>
      <c r="AB48">
        <v>4.0977999999999994</v>
      </c>
      <c r="AC48">
        <v>0</v>
      </c>
      <c r="AD48">
        <v>10.4436</v>
      </c>
      <c r="AE48">
        <v>21.712782000000004</v>
      </c>
      <c r="AF48">
        <v>6.1515000000000004</v>
      </c>
      <c r="AG48">
        <v>27.170389919999998</v>
      </c>
      <c r="AH48">
        <v>30.819671999999997</v>
      </c>
      <c r="AI48">
        <v>0</v>
      </c>
      <c r="AJ48">
        <v>0</v>
      </c>
      <c r="AK48">
        <v>22.407480000000003</v>
      </c>
      <c r="AL48">
        <v>39.877399999999994</v>
      </c>
      <c r="AM48">
        <v>0</v>
      </c>
      <c r="AN48">
        <v>0</v>
      </c>
      <c r="AO48">
        <v>11.362982399999998</v>
      </c>
      <c r="AP48">
        <v>5.3450233684428907</v>
      </c>
      <c r="AQ48">
        <v>0</v>
      </c>
      <c r="AR48">
        <v>7.2734999999999976</v>
      </c>
      <c r="AS48">
        <v>5.3172000000000006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916.77362232430005</v>
      </c>
      <c r="DN48">
        <v>31.678618068282507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390.44944951197328</v>
      </c>
      <c r="L49">
        <v>3.0001742387942674</v>
      </c>
      <c r="M49">
        <v>63.767907342853931</v>
      </c>
      <c r="N49">
        <v>24.9</v>
      </c>
      <c r="O49">
        <v>73.284865944453742</v>
      </c>
      <c r="P49">
        <v>19.274458828522917</v>
      </c>
      <c r="Q49">
        <v>5.2340174813529927</v>
      </c>
      <c r="R49">
        <v>18.614297872340426</v>
      </c>
      <c r="S49">
        <v>6.205867642752561</v>
      </c>
      <c r="T49">
        <v>0</v>
      </c>
      <c r="U49">
        <v>51.758624599786557</v>
      </c>
      <c r="V49">
        <v>9.1029083612040136</v>
      </c>
      <c r="W49">
        <v>16.552865714876887</v>
      </c>
      <c r="X49">
        <v>64.783143540921515</v>
      </c>
      <c r="Y49">
        <v>0</v>
      </c>
      <c r="Z49">
        <v>0</v>
      </c>
      <c r="AA49">
        <v>0</v>
      </c>
      <c r="AB49">
        <v>4.0977999999999994</v>
      </c>
      <c r="AC49">
        <v>0</v>
      </c>
      <c r="AD49">
        <v>10.4436</v>
      </c>
      <c r="AE49">
        <v>21.712782000000004</v>
      </c>
      <c r="AF49">
        <v>6.1515000000000004</v>
      </c>
      <c r="AG49">
        <v>27.170389919999998</v>
      </c>
      <c r="AH49">
        <v>30.819671999999997</v>
      </c>
      <c r="AI49">
        <v>0</v>
      </c>
      <c r="AJ49">
        <v>0</v>
      </c>
      <c r="AK49">
        <v>22.407480000000003</v>
      </c>
      <c r="AL49">
        <v>39.877399999999994</v>
      </c>
      <c r="AM49">
        <v>0</v>
      </c>
      <c r="AN49">
        <v>0</v>
      </c>
      <c r="AO49">
        <v>11.362982399999998</v>
      </c>
      <c r="AP49">
        <v>5.3450233684428907</v>
      </c>
      <c r="AQ49">
        <v>0</v>
      </c>
      <c r="AR49">
        <v>21.335599999999996</v>
      </c>
      <c r="AS49">
        <v>5.3172000000000006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921.14049906072273</v>
      </c>
      <c r="DN49">
        <v>31.829511707553028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389.96477265958828</v>
      </c>
      <c r="L50">
        <v>3.0001742387942674</v>
      </c>
      <c r="M50">
        <v>63.767907342853931</v>
      </c>
      <c r="N50">
        <v>24.9</v>
      </c>
      <c r="O50">
        <v>73.284865944453742</v>
      </c>
      <c r="P50">
        <v>19.274458828522917</v>
      </c>
      <c r="Q50">
        <v>5.2340174813529927</v>
      </c>
      <c r="R50">
        <v>18.614297872340426</v>
      </c>
      <c r="S50">
        <v>6.205867642752561</v>
      </c>
      <c r="T50">
        <v>0</v>
      </c>
      <c r="U50">
        <v>51.758624599786557</v>
      </c>
      <c r="V50">
        <v>9.1029083612040136</v>
      </c>
      <c r="W50">
        <v>16.552865714876887</v>
      </c>
      <c r="X50">
        <v>64.783143540921515</v>
      </c>
      <c r="Y50">
        <v>0</v>
      </c>
      <c r="Z50">
        <v>0</v>
      </c>
      <c r="AA50">
        <v>0</v>
      </c>
      <c r="AB50">
        <v>4.0977999999999994</v>
      </c>
      <c r="AC50">
        <v>0</v>
      </c>
      <c r="AD50">
        <v>10.4436</v>
      </c>
      <c r="AE50">
        <v>21.712782000000004</v>
      </c>
      <c r="AF50">
        <v>6.1515000000000004</v>
      </c>
      <c r="AG50">
        <v>27.170389919999998</v>
      </c>
      <c r="AH50">
        <v>30.819671999999997</v>
      </c>
      <c r="AI50">
        <v>0</v>
      </c>
      <c r="AJ50">
        <v>0</v>
      </c>
      <c r="AK50">
        <v>22.407480000000003</v>
      </c>
      <c r="AL50">
        <v>39.877399999999994</v>
      </c>
      <c r="AM50">
        <v>0</v>
      </c>
      <c r="AN50">
        <v>0</v>
      </c>
      <c r="AO50">
        <v>11.362982399999998</v>
      </c>
      <c r="AP50">
        <v>5.3450233684428907</v>
      </c>
      <c r="AQ50">
        <v>0</v>
      </c>
      <c r="AR50">
        <v>21.335599999999996</v>
      </c>
      <c r="AS50">
        <v>5.3172000000000006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920.67201069862483</v>
      </c>
      <c r="DN50">
        <v>31.813323217266035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403.96425504183179</v>
      </c>
      <c r="L51">
        <v>3.0001742387942674</v>
      </c>
      <c r="M51">
        <v>63.767907342853931</v>
      </c>
      <c r="N51">
        <v>24.9</v>
      </c>
      <c r="O51">
        <v>73.284865944453742</v>
      </c>
      <c r="P51">
        <v>19.274458828522917</v>
      </c>
      <c r="Q51">
        <v>5.2369338245004338</v>
      </c>
      <c r="R51">
        <v>18.614297872340426</v>
      </c>
      <c r="S51">
        <v>6.205867642752561</v>
      </c>
      <c r="T51">
        <v>0</v>
      </c>
      <c r="U51">
        <v>51.758624599786557</v>
      </c>
      <c r="V51">
        <v>9.1029083612040136</v>
      </c>
      <c r="W51">
        <v>16.552865714876887</v>
      </c>
      <c r="X51">
        <v>64.783143540921515</v>
      </c>
      <c r="Y51">
        <v>0</v>
      </c>
      <c r="Z51">
        <v>0</v>
      </c>
      <c r="AA51">
        <v>0</v>
      </c>
      <c r="AB51">
        <v>4.0977999999999994</v>
      </c>
      <c r="AC51">
        <v>0</v>
      </c>
      <c r="AD51">
        <v>10.4436</v>
      </c>
      <c r="AE51">
        <v>21.712782000000004</v>
      </c>
      <c r="AF51">
        <v>6.1515000000000004</v>
      </c>
      <c r="AG51">
        <v>27.170389919999998</v>
      </c>
      <c r="AH51">
        <v>30.819671999999997</v>
      </c>
      <c r="AI51">
        <v>0</v>
      </c>
      <c r="AJ51">
        <v>0</v>
      </c>
      <c r="AK51">
        <v>22.407480000000003</v>
      </c>
      <c r="AL51">
        <v>39.877399999999994</v>
      </c>
      <c r="AM51">
        <v>0</v>
      </c>
      <c r="AN51">
        <v>0</v>
      </c>
      <c r="AO51">
        <v>11.362982399999998</v>
      </c>
      <c r="AP51">
        <v>5.3450233684428907</v>
      </c>
      <c r="AQ51">
        <v>0</v>
      </c>
      <c r="AR51">
        <v>7.2734999999999976</v>
      </c>
      <c r="AS51">
        <v>6.4988000000000001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921.75643781293013</v>
      </c>
      <c r="DN51">
        <v>31.850794828351578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416.27442069924916</v>
      </c>
      <c r="L52">
        <v>3.0001742387942674</v>
      </c>
      <c r="M52">
        <v>63.767907342853931</v>
      </c>
      <c r="N52">
        <v>24.9</v>
      </c>
      <c r="O52">
        <v>73.284865944453742</v>
      </c>
      <c r="P52">
        <v>19.274458828522917</v>
      </c>
      <c r="Q52">
        <v>5.2369338245004338</v>
      </c>
      <c r="R52">
        <v>18.614297872340426</v>
      </c>
      <c r="S52">
        <v>6.205867642752561</v>
      </c>
      <c r="T52">
        <v>0</v>
      </c>
      <c r="U52">
        <v>51.758624599786557</v>
      </c>
      <c r="V52">
        <v>9.1029083612040136</v>
      </c>
      <c r="W52">
        <v>16.552865714876887</v>
      </c>
      <c r="X52">
        <v>64.783143540921515</v>
      </c>
      <c r="Y52">
        <v>0</v>
      </c>
      <c r="Z52">
        <v>0</v>
      </c>
      <c r="AA52">
        <v>0</v>
      </c>
      <c r="AB52">
        <v>4.0977999999999994</v>
      </c>
      <c r="AC52">
        <v>0</v>
      </c>
      <c r="AD52">
        <v>10.4436</v>
      </c>
      <c r="AE52">
        <v>21.712782000000004</v>
      </c>
      <c r="AF52">
        <v>6.1515000000000004</v>
      </c>
      <c r="AG52">
        <v>27.170389919999998</v>
      </c>
      <c r="AH52">
        <v>30.819671999999997</v>
      </c>
      <c r="AI52">
        <v>0</v>
      </c>
      <c r="AJ52">
        <v>0</v>
      </c>
      <c r="AK52">
        <v>22.407480000000003</v>
      </c>
      <c r="AL52">
        <v>39.877399999999994</v>
      </c>
      <c r="AM52">
        <v>0</v>
      </c>
      <c r="AN52">
        <v>0</v>
      </c>
      <c r="AO52">
        <v>11.362982399999998</v>
      </c>
      <c r="AP52">
        <v>5.3450233684428907</v>
      </c>
      <c r="AQ52">
        <v>0</v>
      </c>
      <c r="AR52">
        <v>5.8187999999999986</v>
      </c>
      <c r="AS52">
        <v>6.4988000000000001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932.24933100638123</v>
      </c>
      <c r="DN52">
        <v>32.213367292317969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427.01414844848654</v>
      </c>
      <c r="L53">
        <v>3.0001742387942674</v>
      </c>
      <c r="M53">
        <v>63.767907342853931</v>
      </c>
      <c r="N53">
        <v>24.9</v>
      </c>
      <c r="O53">
        <v>73.284865944453742</v>
      </c>
      <c r="P53">
        <v>19.274458828522917</v>
      </c>
      <c r="Q53">
        <v>5.2369338245004338</v>
      </c>
      <c r="R53">
        <v>18.614297872340426</v>
      </c>
      <c r="S53">
        <v>6.205867642752561</v>
      </c>
      <c r="T53">
        <v>0</v>
      </c>
      <c r="U53">
        <v>51.758624599786557</v>
      </c>
      <c r="V53">
        <v>9.1029083612040136</v>
      </c>
      <c r="W53">
        <v>15.998361579296615</v>
      </c>
      <c r="X53">
        <v>64.785365904500281</v>
      </c>
      <c r="Y53">
        <v>0</v>
      </c>
      <c r="Z53">
        <v>0</v>
      </c>
      <c r="AA53">
        <v>0</v>
      </c>
      <c r="AB53">
        <v>4.0977999999999994</v>
      </c>
      <c r="AC53">
        <v>0</v>
      </c>
      <c r="AD53">
        <v>10.4436</v>
      </c>
      <c r="AE53">
        <v>21.712782000000004</v>
      </c>
      <c r="AF53">
        <v>6.1515000000000004</v>
      </c>
      <c r="AG53">
        <v>27.170389919999998</v>
      </c>
      <c r="AH53">
        <v>30.819671999999997</v>
      </c>
      <c r="AI53">
        <v>0</v>
      </c>
      <c r="AJ53">
        <v>0</v>
      </c>
      <c r="AK53">
        <v>22.407480000000003</v>
      </c>
      <c r="AL53">
        <v>39.877399999999994</v>
      </c>
      <c r="AM53">
        <v>0</v>
      </c>
      <c r="AN53">
        <v>0</v>
      </c>
      <c r="AO53">
        <v>11.362982399999998</v>
      </c>
      <c r="AP53">
        <v>5.3450233684428907</v>
      </c>
      <c r="AQ53">
        <v>0</v>
      </c>
      <c r="AR53">
        <v>5.8187999999999986</v>
      </c>
      <c r="AS53">
        <v>6.4988000000000001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942.09651615127859</v>
      </c>
      <c r="DN53">
        <v>32.553628124656498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428.35499357429723</v>
      </c>
      <c r="L54">
        <v>3.0001703950731482</v>
      </c>
      <c r="M54">
        <v>63.767907342853931</v>
      </c>
      <c r="N54">
        <v>24.9</v>
      </c>
      <c r="O54">
        <v>73.284865944453742</v>
      </c>
      <c r="P54">
        <v>19.274458828522917</v>
      </c>
      <c r="Q54">
        <v>5.2369338245004338</v>
      </c>
      <c r="R54">
        <v>18.614297872340426</v>
      </c>
      <c r="S54">
        <v>6.205867642752561</v>
      </c>
      <c r="T54">
        <v>0</v>
      </c>
      <c r="U54">
        <v>51.758624599786557</v>
      </c>
      <c r="V54">
        <v>9.1029083612040136</v>
      </c>
      <c r="W54">
        <v>15.998361579296615</v>
      </c>
      <c r="X54">
        <v>64.785365904500281</v>
      </c>
      <c r="Y54">
        <v>0</v>
      </c>
      <c r="Z54">
        <v>0</v>
      </c>
      <c r="AA54">
        <v>0</v>
      </c>
      <c r="AB54">
        <v>4.0977999999999994</v>
      </c>
      <c r="AC54">
        <v>0</v>
      </c>
      <c r="AD54">
        <v>10.4436</v>
      </c>
      <c r="AE54">
        <v>21.712782000000004</v>
      </c>
      <c r="AF54">
        <v>6.1515000000000004</v>
      </c>
      <c r="AG54">
        <v>27.170389919999998</v>
      </c>
      <c r="AH54">
        <v>30.819671999999997</v>
      </c>
      <c r="AI54">
        <v>0</v>
      </c>
      <c r="AJ54">
        <v>0</v>
      </c>
      <c r="AK54">
        <v>22.407480000000003</v>
      </c>
      <c r="AL54">
        <v>39.877399999999994</v>
      </c>
      <c r="AM54">
        <v>0</v>
      </c>
      <c r="AN54">
        <v>0</v>
      </c>
      <c r="AO54">
        <v>11.362982399999998</v>
      </c>
      <c r="AP54">
        <v>5.3450233684428907</v>
      </c>
      <c r="AQ54">
        <v>0</v>
      </c>
      <c r="AR54">
        <v>5.8187999999999986</v>
      </c>
      <c r="AS54">
        <v>6.4988000000000001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943.3925733346631</v>
      </c>
      <c r="DN54">
        <v>32.59841222336145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386.0786231500673</v>
      </c>
      <c r="L55">
        <v>3.0001655263738689</v>
      </c>
      <c r="M55">
        <v>63.767907342853931</v>
      </c>
      <c r="N55">
        <v>24.9</v>
      </c>
      <c r="O55">
        <v>73.284865944453742</v>
      </c>
      <c r="P55">
        <v>19.274458828522917</v>
      </c>
      <c r="Q55">
        <v>5.2340174813529927</v>
      </c>
      <c r="R55">
        <v>18.614297872340426</v>
      </c>
      <c r="S55">
        <v>6.205867642752561</v>
      </c>
      <c r="T55">
        <v>0</v>
      </c>
      <c r="U55">
        <v>51.758624599786557</v>
      </c>
      <c r="V55">
        <v>9.1029083612040136</v>
      </c>
      <c r="W55">
        <v>15.998361579296615</v>
      </c>
      <c r="X55">
        <v>64.785365904500281</v>
      </c>
      <c r="Y55">
        <v>0</v>
      </c>
      <c r="Z55">
        <v>0</v>
      </c>
      <c r="AA55">
        <v>0</v>
      </c>
      <c r="AB55">
        <v>4.0977999999999994</v>
      </c>
      <c r="AC55">
        <v>0</v>
      </c>
      <c r="AD55">
        <v>10.4436</v>
      </c>
      <c r="AE55">
        <v>21.712782000000004</v>
      </c>
      <c r="AF55">
        <v>6.1515000000000004</v>
      </c>
      <c r="AG55">
        <v>27.170389919999998</v>
      </c>
      <c r="AH55">
        <v>41.092895999999996</v>
      </c>
      <c r="AI55">
        <v>0</v>
      </c>
      <c r="AJ55">
        <v>0</v>
      </c>
      <c r="AK55">
        <v>22.407480000000003</v>
      </c>
      <c r="AL55">
        <v>40.744300000000003</v>
      </c>
      <c r="AM55">
        <v>0</v>
      </c>
      <c r="AN55">
        <v>0</v>
      </c>
      <c r="AO55">
        <v>9.0387359999999983</v>
      </c>
      <c r="AP55">
        <v>5.3450233684428907</v>
      </c>
      <c r="AQ55">
        <v>0</v>
      </c>
      <c r="AR55">
        <v>7.7583999999999991</v>
      </c>
      <c r="AS55">
        <v>6.4988000000000001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912.92165399330122</v>
      </c>
      <c r="DN55">
        <v>31.545517528646915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380.71502616186956</v>
      </c>
      <c r="L56">
        <v>3.0001655263738689</v>
      </c>
      <c r="M56">
        <v>63.767907342853931</v>
      </c>
      <c r="N56">
        <v>24.9</v>
      </c>
      <c r="O56">
        <v>73.284865944453742</v>
      </c>
      <c r="P56">
        <v>19.274458828522917</v>
      </c>
      <c r="Q56">
        <v>5.2340174813529927</v>
      </c>
      <c r="R56">
        <v>18.614297872340426</v>
      </c>
      <c r="S56">
        <v>6.205867642752561</v>
      </c>
      <c r="T56">
        <v>0</v>
      </c>
      <c r="U56">
        <v>51.758624599786557</v>
      </c>
      <c r="V56">
        <v>9.1029083612040136</v>
      </c>
      <c r="W56">
        <v>15.998361579296615</v>
      </c>
      <c r="X56">
        <v>64.785365904500281</v>
      </c>
      <c r="Y56">
        <v>0</v>
      </c>
      <c r="Z56">
        <v>0</v>
      </c>
      <c r="AA56">
        <v>0</v>
      </c>
      <c r="AB56">
        <v>4.0977999999999994</v>
      </c>
      <c r="AC56">
        <v>0</v>
      </c>
      <c r="AD56">
        <v>8.1227999999999998</v>
      </c>
      <c r="AE56">
        <v>21.712782000000004</v>
      </c>
      <c r="AF56">
        <v>6.1515000000000004</v>
      </c>
      <c r="AG56">
        <v>27.170389919999998</v>
      </c>
      <c r="AH56">
        <v>41.092895999999996</v>
      </c>
      <c r="AI56">
        <v>0</v>
      </c>
      <c r="AJ56">
        <v>0</v>
      </c>
      <c r="AK56">
        <v>22.407480000000003</v>
      </c>
      <c r="AL56">
        <v>40.744300000000003</v>
      </c>
      <c r="AM56">
        <v>0</v>
      </c>
      <c r="AN56">
        <v>0</v>
      </c>
      <c r="AO56">
        <v>9.0387359999999983</v>
      </c>
      <c r="AP56">
        <v>5.3450233684428907</v>
      </c>
      <c r="AQ56">
        <v>0</v>
      </c>
      <c r="AR56">
        <v>7.7583999999999991</v>
      </c>
      <c r="AS56">
        <v>6.4988000000000001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905.49391616942717</v>
      </c>
      <c r="DN56">
        <v>31.288858364323278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400.52334375395924</v>
      </c>
      <c r="L57">
        <v>3.0001703950731482</v>
      </c>
      <c r="M57">
        <v>63.767907342853931</v>
      </c>
      <c r="N57">
        <v>24.9</v>
      </c>
      <c r="O57">
        <v>73.284865944453742</v>
      </c>
      <c r="P57">
        <v>19.274458828522917</v>
      </c>
      <c r="Q57">
        <v>5.2340174813529927</v>
      </c>
      <c r="R57">
        <v>18.614297872340426</v>
      </c>
      <c r="S57">
        <v>6.205867642752561</v>
      </c>
      <c r="T57">
        <v>0</v>
      </c>
      <c r="U57">
        <v>51.758624599786557</v>
      </c>
      <c r="V57">
        <v>9.1029083612040136</v>
      </c>
      <c r="W57">
        <v>15.998361579296615</v>
      </c>
      <c r="X57">
        <v>64.785365904500281</v>
      </c>
      <c r="Y57">
        <v>0</v>
      </c>
      <c r="Z57">
        <v>0</v>
      </c>
      <c r="AA57">
        <v>0</v>
      </c>
      <c r="AB57">
        <v>4.0977999999999994</v>
      </c>
      <c r="AC57">
        <v>0</v>
      </c>
      <c r="AD57">
        <v>8.1227999999999998</v>
      </c>
      <c r="AE57">
        <v>21.712782000000004</v>
      </c>
      <c r="AF57">
        <v>6.1515000000000004</v>
      </c>
      <c r="AG57">
        <v>27.170389919999998</v>
      </c>
      <c r="AH57">
        <v>41.092895999999996</v>
      </c>
      <c r="AI57">
        <v>0</v>
      </c>
      <c r="AJ57">
        <v>0</v>
      </c>
      <c r="AK57">
        <v>22.407480000000003</v>
      </c>
      <c r="AL57">
        <v>40.744300000000003</v>
      </c>
      <c r="AM57">
        <v>0</v>
      </c>
      <c r="AN57">
        <v>0</v>
      </c>
      <c r="AO57">
        <v>9.0387359999999983</v>
      </c>
      <c r="AP57">
        <v>5.3450233684428907</v>
      </c>
      <c r="AQ57">
        <v>0</v>
      </c>
      <c r="AR57">
        <v>7.7583999999999991</v>
      </c>
      <c r="AS57">
        <v>7.0895999999999999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925.21170780148316</v>
      </c>
      <c r="DN57">
        <v>31.970189193056306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488.09872636234195</v>
      </c>
      <c r="L58">
        <v>3.0001880995673709</v>
      </c>
      <c r="M58">
        <v>63.767907342853931</v>
      </c>
      <c r="N58">
        <v>24.9</v>
      </c>
      <c r="O58">
        <v>73.284865944453742</v>
      </c>
      <c r="P58">
        <v>19.274458828522917</v>
      </c>
      <c r="Q58">
        <v>5.2340174813529927</v>
      </c>
      <c r="R58">
        <v>18.614297872340426</v>
      </c>
      <c r="S58">
        <v>6.205867642752561</v>
      </c>
      <c r="T58">
        <v>0</v>
      </c>
      <c r="U58">
        <v>51.758624599786557</v>
      </c>
      <c r="V58">
        <v>9.1029083612040136</v>
      </c>
      <c r="W58">
        <v>15.998361579296615</v>
      </c>
      <c r="X58">
        <v>64.785365904500281</v>
      </c>
      <c r="Y58">
        <v>0</v>
      </c>
      <c r="Z58">
        <v>0</v>
      </c>
      <c r="AA58">
        <v>0</v>
      </c>
      <c r="AB58">
        <v>4.0977999999999994</v>
      </c>
      <c r="AC58">
        <v>0</v>
      </c>
      <c r="AD58">
        <v>8.1227999999999998</v>
      </c>
      <c r="AE58">
        <v>21.712782000000004</v>
      </c>
      <c r="AF58">
        <v>6.1515000000000004</v>
      </c>
      <c r="AG58">
        <v>27.170389919999998</v>
      </c>
      <c r="AH58">
        <v>41.092895999999996</v>
      </c>
      <c r="AI58">
        <v>0</v>
      </c>
      <c r="AJ58">
        <v>0</v>
      </c>
      <c r="AK58">
        <v>22.407480000000003</v>
      </c>
      <c r="AL58">
        <v>40.744300000000003</v>
      </c>
      <c r="AM58">
        <v>0</v>
      </c>
      <c r="AN58">
        <v>0</v>
      </c>
      <c r="AO58">
        <v>9.0387359999999983</v>
      </c>
      <c r="AP58">
        <v>5.3450233684428907</v>
      </c>
      <c r="AQ58">
        <v>0</v>
      </c>
      <c r="AR58">
        <v>7.7583999999999991</v>
      </c>
      <c r="AS58">
        <v>7.0895999999999999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1009.8620892130281</v>
      </c>
      <c r="DN58">
        <v>34.89520809438833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495.22366053404579</v>
      </c>
      <c r="L59">
        <v>3.0001866279069764</v>
      </c>
      <c r="M59">
        <v>63.767907342853931</v>
      </c>
      <c r="N59">
        <v>24.9</v>
      </c>
      <c r="O59">
        <v>73.284865944453742</v>
      </c>
      <c r="P59">
        <v>19.274458828522917</v>
      </c>
      <c r="Q59">
        <v>5.2536249161624893</v>
      </c>
      <c r="R59">
        <v>18.614297872340426</v>
      </c>
      <c r="S59">
        <v>6.2589660341074023</v>
      </c>
      <c r="T59">
        <v>0</v>
      </c>
      <c r="U59">
        <v>51.758624599786557</v>
      </c>
      <c r="V59">
        <v>9.1029083612040136</v>
      </c>
      <c r="W59">
        <v>15.998361579296615</v>
      </c>
      <c r="X59">
        <v>64.785365904500281</v>
      </c>
      <c r="Y59">
        <v>0</v>
      </c>
      <c r="Z59">
        <v>2.8638167999999999</v>
      </c>
      <c r="AA59">
        <v>0</v>
      </c>
      <c r="AB59">
        <v>5.7369199999999987</v>
      </c>
      <c r="AC59">
        <v>0</v>
      </c>
      <c r="AD59">
        <v>8.1227999999999998</v>
      </c>
      <c r="AE59">
        <v>21.712782000000004</v>
      </c>
      <c r="AF59">
        <v>6.1515000000000004</v>
      </c>
      <c r="AG59">
        <v>27.170389919999998</v>
      </c>
      <c r="AH59">
        <v>41.092895999999996</v>
      </c>
      <c r="AI59">
        <v>0</v>
      </c>
      <c r="AJ59">
        <v>0</v>
      </c>
      <c r="AK59">
        <v>22.407480000000003</v>
      </c>
      <c r="AL59">
        <v>40.744300000000003</v>
      </c>
      <c r="AM59">
        <v>0</v>
      </c>
      <c r="AN59">
        <v>0</v>
      </c>
      <c r="AO59">
        <v>9.0387359999999983</v>
      </c>
      <c r="AP59">
        <v>5.3450233684428907</v>
      </c>
      <c r="AQ59">
        <v>0</v>
      </c>
      <c r="AR59">
        <v>7.7583999999999991</v>
      </c>
      <c r="AS59">
        <v>7.0895999999999999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1021.1718651419549</v>
      </c>
      <c r="DN59">
        <v>35.286007491669366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495.22366053404579</v>
      </c>
      <c r="L60">
        <v>3.0001866279069764</v>
      </c>
      <c r="M60">
        <v>63.767907342853931</v>
      </c>
      <c r="N60">
        <v>24.9</v>
      </c>
      <c r="O60">
        <v>73.284865944453742</v>
      </c>
      <c r="P60">
        <v>19.274458828522917</v>
      </c>
      <c r="Q60">
        <v>5.2536249161624893</v>
      </c>
      <c r="R60">
        <v>18.614297872340426</v>
      </c>
      <c r="S60">
        <v>6.2589660341074023</v>
      </c>
      <c r="T60">
        <v>0</v>
      </c>
      <c r="U60">
        <v>51.758624599786557</v>
      </c>
      <c r="V60">
        <v>9.1029083612040136</v>
      </c>
      <c r="W60">
        <v>15.998361579296615</v>
      </c>
      <c r="X60">
        <v>64.785365904500281</v>
      </c>
      <c r="Y60">
        <v>0</v>
      </c>
      <c r="Z60">
        <v>2.8638167999999999</v>
      </c>
      <c r="AA60">
        <v>0</v>
      </c>
      <c r="AB60">
        <v>5.7369199999999987</v>
      </c>
      <c r="AC60">
        <v>4.25068</v>
      </c>
      <c r="AD60">
        <v>8.1227999999999998</v>
      </c>
      <c r="AE60">
        <v>21.712782000000004</v>
      </c>
      <c r="AF60">
        <v>6.1515000000000004</v>
      </c>
      <c r="AG60">
        <v>27.170389919999998</v>
      </c>
      <c r="AH60">
        <v>41.092895999999996</v>
      </c>
      <c r="AI60">
        <v>0</v>
      </c>
      <c r="AJ60">
        <v>0</v>
      </c>
      <c r="AK60">
        <v>22.407480000000003</v>
      </c>
      <c r="AL60">
        <v>40.744300000000003</v>
      </c>
      <c r="AM60">
        <v>0</v>
      </c>
      <c r="AN60">
        <v>0</v>
      </c>
      <c r="AO60">
        <v>9.0387359999999983</v>
      </c>
      <c r="AP60">
        <v>5.3450233684428907</v>
      </c>
      <c r="AQ60">
        <v>0</v>
      </c>
      <c r="AR60">
        <v>7.7583999999999991</v>
      </c>
      <c r="AS60">
        <v>7.0895999999999999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1025.2805723667075</v>
      </c>
      <c r="DN60">
        <v>35.427980266916734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495.22366053404579</v>
      </c>
      <c r="L61">
        <v>3.0001866279069764</v>
      </c>
      <c r="M61">
        <v>63.767907342853931</v>
      </c>
      <c r="N61">
        <v>24.9</v>
      </c>
      <c r="O61">
        <v>73.284865944453742</v>
      </c>
      <c r="P61">
        <v>19.274458828522917</v>
      </c>
      <c r="Q61">
        <v>5.0025163249211353</v>
      </c>
      <c r="R61">
        <v>18.614297872340426</v>
      </c>
      <c r="S61">
        <v>4.9965356683804627</v>
      </c>
      <c r="T61">
        <v>0</v>
      </c>
      <c r="U61">
        <v>51.758624599786557</v>
      </c>
      <c r="V61">
        <v>9.1029083612040136</v>
      </c>
      <c r="W61">
        <v>15.998361579296615</v>
      </c>
      <c r="X61">
        <v>64.785365904500281</v>
      </c>
      <c r="Y61">
        <v>0</v>
      </c>
      <c r="Z61">
        <v>2.8638167999999999</v>
      </c>
      <c r="AA61">
        <v>0</v>
      </c>
      <c r="AB61">
        <v>5.7369199999999987</v>
      </c>
      <c r="AC61">
        <v>4.25068</v>
      </c>
      <c r="AD61">
        <v>8.1227999999999998</v>
      </c>
      <c r="AE61">
        <v>21.712782000000004</v>
      </c>
      <c r="AF61">
        <v>6.1515000000000004</v>
      </c>
      <c r="AG61">
        <v>27.170389919999998</v>
      </c>
      <c r="AH61">
        <v>41.092895999999996</v>
      </c>
      <c r="AI61">
        <v>0</v>
      </c>
      <c r="AJ61">
        <v>0</v>
      </c>
      <c r="AK61">
        <v>22.407480000000003</v>
      </c>
      <c r="AL61">
        <v>40.744300000000003</v>
      </c>
      <c r="AM61">
        <v>0</v>
      </c>
      <c r="AN61">
        <v>0</v>
      </c>
      <c r="AO61">
        <v>9.0387359999999983</v>
      </c>
      <c r="AP61">
        <v>5.3450233684428907</v>
      </c>
      <c r="AQ61">
        <v>0</v>
      </c>
      <c r="AR61">
        <v>6.7885999999999997</v>
      </c>
      <c r="AS61">
        <v>7.0895999999999999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1022.8801773653686</v>
      </c>
      <c r="DN61">
        <v>35.345036311287402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495.22366053404579</v>
      </c>
      <c r="L62">
        <v>3.0001866279069764</v>
      </c>
      <c r="M62">
        <v>63.767907342853931</v>
      </c>
      <c r="N62">
        <v>24.9</v>
      </c>
      <c r="O62">
        <v>73.284865944453742</v>
      </c>
      <c r="P62">
        <v>19.274458828522917</v>
      </c>
      <c r="Q62">
        <v>5.0025163249211353</v>
      </c>
      <c r="R62">
        <v>18.614297872340426</v>
      </c>
      <c r="S62">
        <v>4.9965356683804627</v>
      </c>
      <c r="T62">
        <v>0</v>
      </c>
      <c r="U62">
        <v>51.758624599786557</v>
      </c>
      <c r="V62">
        <v>9.1029083612040136</v>
      </c>
      <c r="W62">
        <v>15.998361579296615</v>
      </c>
      <c r="X62">
        <v>64.785365904500281</v>
      </c>
      <c r="Y62">
        <v>0</v>
      </c>
      <c r="Z62">
        <v>2.8638167999999999</v>
      </c>
      <c r="AA62">
        <v>0</v>
      </c>
      <c r="AB62">
        <v>8.1955999999999989</v>
      </c>
      <c r="AC62">
        <v>4.25068</v>
      </c>
      <c r="AD62">
        <v>8.1227999999999998</v>
      </c>
      <c r="AE62">
        <v>21.712782000000004</v>
      </c>
      <c r="AF62">
        <v>6.1515000000000004</v>
      </c>
      <c r="AG62">
        <v>27.170389919999998</v>
      </c>
      <c r="AH62">
        <v>41.092895999999996</v>
      </c>
      <c r="AI62">
        <v>0</v>
      </c>
      <c r="AJ62">
        <v>0</v>
      </c>
      <c r="AK62">
        <v>22.407480000000003</v>
      </c>
      <c r="AL62">
        <v>40.744300000000003</v>
      </c>
      <c r="AM62">
        <v>0</v>
      </c>
      <c r="AN62">
        <v>0</v>
      </c>
      <c r="AO62">
        <v>9.0387359999999983</v>
      </c>
      <c r="AP62">
        <v>5.3450233684428907</v>
      </c>
      <c r="AQ62">
        <v>0</v>
      </c>
      <c r="AR62">
        <v>6.7885999999999997</v>
      </c>
      <c r="AS62">
        <v>7.0895999999999999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1025.2567375587669</v>
      </c>
      <c r="DN62">
        <v>35.427156117889048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495.22366053404579</v>
      </c>
      <c r="L63">
        <v>3.0001866279069764</v>
      </c>
      <c r="M63">
        <v>63.767907342853931</v>
      </c>
      <c r="N63">
        <v>24.9</v>
      </c>
      <c r="O63">
        <v>73.284865944453742</v>
      </c>
      <c r="P63">
        <v>19.274458828522917</v>
      </c>
      <c r="Q63">
        <v>5.0025163249211353</v>
      </c>
      <c r="R63">
        <v>18.614297872340426</v>
      </c>
      <c r="S63">
        <v>4.9965356683804627</v>
      </c>
      <c r="T63">
        <v>0</v>
      </c>
      <c r="U63">
        <v>51.758624599786557</v>
      </c>
      <c r="V63">
        <v>9.1029083612040136</v>
      </c>
      <c r="W63">
        <v>15.995829545454546</v>
      </c>
      <c r="X63">
        <v>63.926834701044847</v>
      </c>
      <c r="Y63">
        <v>0</v>
      </c>
      <c r="Z63">
        <v>2.8638167999999999</v>
      </c>
      <c r="AA63">
        <v>0</v>
      </c>
      <c r="AB63">
        <v>8.1955999999999989</v>
      </c>
      <c r="AC63">
        <v>4.25068</v>
      </c>
      <c r="AD63">
        <v>4.0613999999999999</v>
      </c>
      <c r="AE63">
        <v>21.712782000000004</v>
      </c>
      <c r="AF63">
        <v>6.1515000000000004</v>
      </c>
      <c r="AG63">
        <v>27.170389919999998</v>
      </c>
      <c r="AH63">
        <v>41.092895999999996</v>
      </c>
      <c r="AI63">
        <v>0</v>
      </c>
      <c r="AJ63">
        <v>0</v>
      </c>
      <c r="AK63">
        <v>22.407480000000003</v>
      </c>
      <c r="AL63">
        <v>40.744300000000003</v>
      </c>
      <c r="AM63">
        <v>0</v>
      </c>
      <c r="AN63">
        <v>0</v>
      </c>
      <c r="AO63">
        <v>9.0387359999999983</v>
      </c>
      <c r="AP63">
        <v>5.3450233684428907</v>
      </c>
      <c r="AQ63">
        <v>0</v>
      </c>
      <c r="AR63">
        <v>7.7583999999999991</v>
      </c>
      <c r="AS63">
        <v>7.0895999999999999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1021.4360933745106</v>
      </c>
      <c r="DN63">
        <v>35.295137064847687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495.22366053404579</v>
      </c>
      <c r="L64">
        <v>3.0001866279069764</v>
      </c>
      <c r="M64">
        <v>63.767907342853931</v>
      </c>
      <c r="N64">
        <v>24.9</v>
      </c>
      <c r="O64">
        <v>73.284865944453742</v>
      </c>
      <c r="P64">
        <v>19.274458828522917</v>
      </c>
      <c r="Q64">
        <v>5.0025163249211353</v>
      </c>
      <c r="R64">
        <v>18.614297872340426</v>
      </c>
      <c r="S64">
        <v>4.9965356683804627</v>
      </c>
      <c r="T64">
        <v>0</v>
      </c>
      <c r="U64">
        <v>51.758624599786557</v>
      </c>
      <c r="V64">
        <v>9.1029083612040136</v>
      </c>
      <c r="W64">
        <v>15.995829545454546</v>
      </c>
      <c r="X64">
        <v>64.783143540921515</v>
      </c>
      <c r="Y64">
        <v>0</v>
      </c>
      <c r="Z64">
        <v>2.8638167999999999</v>
      </c>
      <c r="AA64">
        <v>0</v>
      </c>
      <c r="AB64">
        <v>8.1955999999999989</v>
      </c>
      <c r="AC64">
        <v>4.25068</v>
      </c>
      <c r="AD64">
        <v>4.0613999999999999</v>
      </c>
      <c r="AE64">
        <v>21.712782000000004</v>
      </c>
      <c r="AF64">
        <v>6.1515000000000004</v>
      </c>
      <c r="AG64">
        <v>27.170389919999998</v>
      </c>
      <c r="AH64">
        <v>41.092895999999996</v>
      </c>
      <c r="AI64">
        <v>0</v>
      </c>
      <c r="AJ64">
        <v>0</v>
      </c>
      <c r="AK64">
        <v>22.407480000000003</v>
      </c>
      <c r="AL64">
        <v>40.744300000000003</v>
      </c>
      <c r="AM64">
        <v>0</v>
      </c>
      <c r="AN64">
        <v>0</v>
      </c>
      <c r="AO64">
        <v>9.0387359999999983</v>
      </c>
      <c r="AP64">
        <v>5.3450233684428907</v>
      </c>
      <c r="AQ64">
        <v>0</v>
      </c>
      <c r="AR64">
        <v>7.7583999999999991</v>
      </c>
      <c r="AS64">
        <v>7.0895999999999999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1022.2638012723403</v>
      </c>
      <c r="DN64">
        <v>35.323738006894686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495.22366053404579</v>
      </c>
      <c r="L65">
        <v>3.0001866279069764</v>
      </c>
      <c r="M65">
        <v>63.767907342853931</v>
      </c>
      <c r="N65">
        <v>24.9</v>
      </c>
      <c r="O65">
        <v>73.284865944453742</v>
      </c>
      <c r="P65">
        <v>19.274458828522917</v>
      </c>
      <c r="Q65">
        <v>5.0025163249211353</v>
      </c>
      <c r="R65">
        <v>18.614297872340426</v>
      </c>
      <c r="S65">
        <v>4.9965356683804627</v>
      </c>
      <c r="T65">
        <v>0</v>
      </c>
      <c r="U65">
        <v>51.758624599786557</v>
      </c>
      <c r="V65">
        <v>9.1029940119760475</v>
      </c>
      <c r="W65">
        <v>17.326755347593583</v>
      </c>
      <c r="X65">
        <v>64.783143540921515</v>
      </c>
      <c r="Y65">
        <v>0</v>
      </c>
      <c r="Z65">
        <v>2.8638167999999999</v>
      </c>
      <c r="AA65">
        <v>0</v>
      </c>
      <c r="AB65">
        <v>8.1955999999999989</v>
      </c>
      <c r="AC65">
        <v>4.25068</v>
      </c>
      <c r="AD65">
        <v>4.0613999999999999</v>
      </c>
      <c r="AE65">
        <v>21.712782000000004</v>
      </c>
      <c r="AF65">
        <v>6.1515000000000004</v>
      </c>
      <c r="AG65">
        <v>27.170389919999998</v>
      </c>
      <c r="AH65">
        <v>41.092895999999996</v>
      </c>
      <c r="AI65">
        <v>0</v>
      </c>
      <c r="AJ65">
        <v>0</v>
      </c>
      <c r="AK65">
        <v>22.407480000000003</v>
      </c>
      <c r="AL65">
        <v>40.744300000000003</v>
      </c>
      <c r="AM65">
        <v>0</v>
      </c>
      <c r="AN65">
        <v>0</v>
      </c>
      <c r="AO65">
        <v>9.0387359999999983</v>
      </c>
      <c r="AP65">
        <v>5.3450233684428907</v>
      </c>
      <c r="AQ65">
        <v>0</v>
      </c>
      <c r="AR65">
        <v>7.7583999999999991</v>
      </c>
      <c r="AS65">
        <v>6.4988000000000001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1022.9792898001987</v>
      </c>
      <c r="DN65">
        <v>35.348460931947642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495.22366053404579</v>
      </c>
      <c r="L66">
        <v>3.0001866279069764</v>
      </c>
      <c r="M66">
        <v>63.767907342853931</v>
      </c>
      <c r="N66">
        <v>24.9</v>
      </c>
      <c r="O66">
        <v>73.284865944453742</v>
      </c>
      <c r="P66">
        <v>19.274458828522917</v>
      </c>
      <c r="Q66">
        <v>5.0025163249211353</v>
      </c>
      <c r="R66">
        <v>18.614297872340426</v>
      </c>
      <c r="S66">
        <v>4.9965356683804627</v>
      </c>
      <c r="T66">
        <v>0</v>
      </c>
      <c r="U66">
        <v>51.758624599786557</v>
      </c>
      <c r="V66">
        <v>9.1029940119760475</v>
      </c>
      <c r="W66">
        <v>17.326755347593583</v>
      </c>
      <c r="X66">
        <v>64.783143540921515</v>
      </c>
      <c r="Y66">
        <v>0</v>
      </c>
      <c r="Z66">
        <v>2.8638167999999999</v>
      </c>
      <c r="AA66">
        <v>0</v>
      </c>
      <c r="AB66">
        <v>8.1955999999999989</v>
      </c>
      <c r="AC66">
        <v>4.25068</v>
      </c>
      <c r="AD66">
        <v>4.0613999999999999</v>
      </c>
      <c r="AE66">
        <v>21.712782000000004</v>
      </c>
      <c r="AF66">
        <v>6.1515000000000004</v>
      </c>
      <c r="AG66">
        <v>27.170389919999998</v>
      </c>
      <c r="AH66">
        <v>41.092895999999996</v>
      </c>
      <c r="AI66">
        <v>0</v>
      </c>
      <c r="AJ66">
        <v>0</v>
      </c>
      <c r="AK66">
        <v>22.407480000000003</v>
      </c>
      <c r="AL66">
        <v>40.744300000000003</v>
      </c>
      <c r="AM66">
        <v>0</v>
      </c>
      <c r="AN66">
        <v>0</v>
      </c>
      <c r="AO66">
        <v>9.0387359999999983</v>
      </c>
      <c r="AP66">
        <v>5.3450233684428907</v>
      </c>
      <c r="AQ66">
        <v>0</v>
      </c>
      <c r="AR66">
        <v>7.7583999999999991</v>
      </c>
      <c r="AS66">
        <v>6.4988000000000001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1022.9792898001987</v>
      </c>
      <c r="DN66">
        <v>35.348460931947642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495.22366053404579</v>
      </c>
      <c r="L67">
        <v>3.0001866279069764</v>
      </c>
      <c r="M67">
        <v>63.767907342853931</v>
      </c>
      <c r="N67">
        <v>24.9</v>
      </c>
      <c r="O67">
        <v>73.284865944453742</v>
      </c>
      <c r="P67">
        <v>19.274458828522917</v>
      </c>
      <c r="Q67">
        <v>5.0025163249211353</v>
      </c>
      <c r="R67">
        <v>18.614297872340426</v>
      </c>
      <c r="S67">
        <v>4.9965356683804627</v>
      </c>
      <c r="T67">
        <v>0</v>
      </c>
      <c r="U67">
        <v>51.758624599786557</v>
      </c>
      <c r="V67">
        <v>9.1029940119760475</v>
      </c>
      <c r="W67">
        <v>17.326755347593583</v>
      </c>
      <c r="X67">
        <v>64.783143540921515</v>
      </c>
      <c r="Y67">
        <v>0</v>
      </c>
      <c r="Z67">
        <v>2.8638167999999999</v>
      </c>
      <c r="AA67">
        <v>0</v>
      </c>
      <c r="AB67">
        <v>8.1955999999999989</v>
      </c>
      <c r="AC67">
        <v>4.25068</v>
      </c>
      <c r="AD67">
        <v>4.0613999999999999</v>
      </c>
      <c r="AE67">
        <v>21.712782000000004</v>
      </c>
      <c r="AF67">
        <v>6.1515000000000004</v>
      </c>
      <c r="AG67">
        <v>27.170389919999998</v>
      </c>
      <c r="AH67">
        <v>41.092895999999996</v>
      </c>
      <c r="AI67">
        <v>0</v>
      </c>
      <c r="AJ67">
        <v>0</v>
      </c>
      <c r="AK67">
        <v>22.407480000000003</v>
      </c>
      <c r="AL67">
        <v>38.143599999999992</v>
      </c>
      <c r="AM67">
        <v>0</v>
      </c>
      <c r="AN67">
        <v>0</v>
      </c>
      <c r="AO67">
        <v>9.0387359999999983</v>
      </c>
      <c r="AP67">
        <v>5.3450233684428907</v>
      </c>
      <c r="AQ67">
        <v>0</v>
      </c>
      <c r="AR67">
        <v>7.2734999999999976</v>
      </c>
      <c r="AS67">
        <v>6.4988000000000001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1019.9967494635121</v>
      </c>
      <c r="DN67">
        <v>35.245401268634438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495.22366053404579</v>
      </c>
      <c r="L68">
        <v>3.0001866279069764</v>
      </c>
      <c r="M68">
        <v>63.767907342853931</v>
      </c>
      <c r="N68">
        <v>24.9</v>
      </c>
      <c r="O68">
        <v>73.284865944453742</v>
      </c>
      <c r="P68">
        <v>19.274458828522917</v>
      </c>
      <c r="Q68">
        <v>5.0025163249211353</v>
      </c>
      <c r="R68">
        <v>18.614297872340426</v>
      </c>
      <c r="S68">
        <v>4.9965356683804627</v>
      </c>
      <c r="T68">
        <v>0</v>
      </c>
      <c r="U68">
        <v>51.758624599786557</v>
      </c>
      <c r="V68">
        <v>9.1029940119760475</v>
      </c>
      <c r="W68">
        <v>17.326755347593583</v>
      </c>
      <c r="X68">
        <v>64.783143540921515</v>
      </c>
      <c r="Y68">
        <v>0</v>
      </c>
      <c r="Z68">
        <v>2.8638167999999999</v>
      </c>
      <c r="AA68">
        <v>0</v>
      </c>
      <c r="AB68">
        <v>8.1955999999999989</v>
      </c>
      <c r="AC68">
        <v>4.25068</v>
      </c>
      <c r="AD68">
        <v>4.0613999999999999</v>
      </c>
      <c r="AE68">
        <v>21.712782000000004</v>
      </c>
      <c r="AF68">
        <v>6.1515000000000004</v>
      </c>
      <c r="AG68">
        <v>27.170389919999998</v>
      </c>
      <c r="AH68">
        <v>41.092895999999996</v>
      </c>
      <c r="AI68">
        <v>0</v>
      </c>
      <c r="AJ68">
        <v>0</v>
      </c>
      <c r="AK68">
        <v>22.407480000000003</v>
      </c>
      <c r="AL68">
        <v>38.143599999999992</v>
      </c>
      <c r="AM68">
        <v>0</v>
      </c>
      <c r="AN68">
        <v>0</v>
      </c>
      <c r="AO68">
        <v>9.0387359999999983</v>
      </c>
      <c r="AP68">
        <v>5.3450233684428907</v>
      </c>
      <c r="AQ68">
        <v>0</v>
      </c>
      <c r="AR68">
        <v>7.2734999999999976</v>
      </c>
      <c r="AS68">
        <v>6.4988000000000001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1019.9967494635121</v>
      </c>
      <c r="DN68">
        <v>35.245401268634438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512.33206299900291</v>
      </c>
      <c r="L69">
        <v>3.0001866279069764</v>
      </c>
      <c r="M69">
        <v>63.767907342853931</v>
      </c>
      <c r="N69">
        <v>24.9</v>
      </c>
      <c r="O69">
        <v>73.284865944453742</v>
      </c>
      <c r="P69">
        <v>19.266157274753265</v>
      </c>
      <c r="Q69">
        <v>5.0025163249211353</v>
      </c>
      <c r="R69">
        <v>18.614297872340426</v>
      </c>
      <c r="S69">
        <v>4.9965356683804627</v>
      </c>
      <c r="T69">
        <v>0</v>
      </c>
      <c r="U69">
        <v>51.758624599786557</v>
      </c>
      <c r="V69">
        <v>9.1029940119760475</v>
      </c>
      <c r="W69">
        <v>15.995829545454546</v>
      </c>
      <c r="X69">
        <v>64.783143540921515</v>
      </c>
      <c r="Y69">
        <v>0</v>
      </c>
      <c r="Z69">
        <v>2.8638167999999999</v>
      </c>
      <c r="AA69">
        <v>0</v>
      </c>
      <c r="AB69">
        <v>8.1955999999999989</v>
      </c>
      <c r="AC69">
        <v>4.25068</v>
      </c>
      <c r="AD69">
        <v>4.0613999999999999</v>
      </c>
      <c r="AE69">
        <v>21.712782000000004</v>
      </c>
      <c r="AF69">
        <v>6.1515000000000004</v>
      </c>
      <c r="AG69">
        <v>27.170389919999998</v>
      </c>
      <c r="AH69">
        <v>41.092895999999996</v>
      </c>
      <c r="AI69">
        <v>0</v>
      </c>
      <c r="AJ69">
        <v>0</v>
      </c>
      <c r="AK69">
        <v>22.407480000000003</v>
      </c>
      <c r="AL69">
        <v>34.675999999999995</v>
      </c>
      <c r="AM69">
        <v>0</v>
      </c>
      <c r="AN69">
        <v>0</v>
      </c>
      <c r="AO69">
        <v>9.0387359999999983</v>
      </c>
      <c r="AP69">
        <v>5.3450233684428907</v>
      </c>
      <c r="AQ69">
        <v>0</v>
      </c>
      <c r="AR69">
        <v>5.8187999999999986</v>
      </c>
      <c r="AS69">
        <v>6.4988000000000001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1030.4813389794606</v>
      </c>
      <c r="DN69">
        <v>35.607686861733995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512.33206299900291</v>
      </c>
      <c r="L70">
        <v>3.0001866279069764</v>
      </c>
      <c r="M70">
        <v>63.767907342853931</v>
      </c>
      <c r="N70">
        <v>24.9</v>
      </c>
      <c r="O70">
        <v>73.284865944453742</v>
      </c>
      <c r="P70">
        <v>19.266157274753265</v>
      </c>
      <c r="Q70">
        <v>5.0025163249211353</v>
      </c>
      <c r="R70">
        <v>18.614297872340426</v>
      </c>
      <c r="S70">
        <v>4.9965356683804627</v>
      </c>
      <c r="T70">
        <v>0</v>
      </c>
      <c r="U70">
        <v>51.758624599786557</v>
      </c>
      <c r="V70">
        <v>9.1029940119760475</v>
      </c>
      <c r="W70">
        <v>15.995829545454546</v>
      </c>
      <c r="X70">
        <v>64.783143540921515</v>
      </c>
      <c r="Y70">
        <v>0</v>
      </c>
      <c r="Z70">
        <v>2.8638167999999999</v>
      </c>
      <c r="AA70">
        <v>0</v>
      </c>
      <c r="AB70">
        <v>8.1955999999999989</v>
      </c>
      <c r="AC70">
        <v>4.25068</v>
      </c>
      <c r="AD70">
        <v>4.0613999999999999</v>
      </c>
      <c r="AE70">
        <v>21.712782000000004</v>
      </c>
      <c r="AF70">
        <v>6.1515000000000004</v>
      </c>
      <c r="AG70">
        <v>27.170389919999998</v>
      </c>
      <c r="AH70">
        <v>41.092895999999996</v>
      </c>
      <c r="AI70">
        <v>0</v>
      </c>
      <c r="AJ70">
        <v>0</v>
      </c>
      <c r="AK70">
        <v>22.407480000000003</v>
      </c>
      <c r="AL70">
        <v>34.675999999999995</v>
      </c>
      <c r="AM70">
        <v>0</v>
      </c>
      <c r="AN70">
        <v>0</v>
      </c>
      <c r="AO70">
        <v>9.0387359999999983</v>
      </c>
      <c r="AP70">
        <v>5.3450233684428907</v>
      </c>
      <c r="AQ70">
        <v>0</v>
      </c>
      <c r="AR70">
        <v>5.8187999999999986</v>
      </c>
      <c r="AS70">
        <v>6.4988000000000001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1030.4813389794606</v>
      </c>
      <c r="DN70">
        <v>35.607686861733995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504.65525987796121</v>
      </c>
      <c r="L71">
        <v>3.0002071368044443</v>
      </c>
      <c r="M71">
        <v>63.767907342853931</v>
      </c>
      <c r="N71">
        <v>24.9</v>
      </c>
      <c r="O71">
        <v>73.284865944453742</v>
      </c>
      <c r="P71">
        <v>19.266157274753265</v>
      </c>
      <c r="Q71">
        <v>4.996568730057434</v>
      </c>
      <c r="R71">
        <v>18.193806096197434</v>
      </c>
      <c r="S71">
        <v>4.9964507836990597</v>
      </c>
      <c r="T71">
        <v>0</v>
      </c>
      <c r="U71">
        <v>51.758624599786557</v>
      </c>
      <c r="V71">
        <v>9.1029940119760475</v>
      </c>
      <c r="W71">
        <v>15.995829545454546</v>
      </c>
      <c r="X71">
        <v>64.783143540921515</v>
      </c>
      <c r="Y71">
        <v>0</v>
      </c>
      <c r="Z71">
        <v>2.8638167999999999</v>
      </c>
      <c r="AA71">
        <v>0</v>
      </c>
      <c r="AB71">
        <v>8.1955999999999989</v>
      </c>
      <c r="AC71">
        <v>4.25068</v>
      </c>
      <c r="AD71">
        <v>4.0613999999999999</v>
      </c>
      <c r="AE71">
        <v>21.712782000000004</v>
      </c>
      <c r="AF71">
        <v>6.1515000000000004</v>
      </c>
      <c r="AG71">
        <v>27.170389919999998</v>
      </c>
      <c r="AH71">
        <v>41.092895999999996</v>
      </c>
      <c r="AI71">
        <v>0</v>
      </c>
      <c r="AJ71">
        <v>0</v>
      </c>
      <c r="AK71">
        <v>22.407480000000003</v>
      </c>
      <c r="AL71">
        <v>34.675999999999995</v>
      </c>
      <c r="AM71">
        <v>0</v>
      </c>
      <c r="AN71">
        <v>0</v>
      </c>
      <c r="AO71">
        <v>9.0387359999999983</v>
      </c>
      <c r="AP71">
        <v>5.3450233684428907</v>
      </c>
      <c r="AQ71">
        <v>0</v>
      </c>
      <c r="AR71">
        <v>5.8187999999999986</v>
      </c>
      <c r="AS71">
        <v>6.4988000000000001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1022.6486821369458</v>
      </c>
      <c r="DN71">
        <v>35.337036836416431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512.3356753861716</v>
      </c>
      <c r="L72">
        <v>3.0002071368044443</v>
      </c>
      <c r="M72">
        <v>63.767907342853931</v>
      </c>
      <c r="N72">
        <v>24.9</v>
      </c>
      <c r="O72">
        <v>73.284865944453742</v>
      </c>
      <c r="P72">
        <v>19.266157274753265</v>
      </c>
      <c r="Q72">
        <v>4.996568730057434</v>
      </c>
      <c r="R72">
        <v>18.616978346456694</v>
      </c>
      <c r="S72">
        <v>4.9964507836990597</v>
      </c>
      <c r="T72">
        <v>0</v>
      </c>
      <c r="U72">
        <v>51.758624599786557</v>
      </c>
      <c r="V72">
        <v>9.1029940119760475</v>
      </c>
      <c r="W72">
        <v>15.995829545454546</v>
      </c>
      <c r="X72">
        <v>64.783143540921515</v>
      </c>
      <c r="Y72">
        <v>0</v>
      </c>
      <c r="Z72">
        <v>0.48309999999999997</v>
      </c>
      <c r="AA72">
        <v>0</v>
      </c>
      <c r="AB72">
        <v>8.1955999999999989</v>
      </c>
      <c r="AC72">
        <v>4.25068</v>
      </c>
      <c r="AD72">
        <v>4.0613999999999999</v>
      </c>
      <c r="AE72">
        <v>21.712782000000004</v>
      </c>
      <c r="AF72">
        <v>6.1515000000000004</v>
      </c>
      <c r="AG72">
        <v>27.170389919999998</v>
      </c>
      <c r="AH72">
        <v>41.092895999999996</v>
      </c>
      <c r="AI72">
        <v>0</v>
      </c>
      <c r="AJ72">
        <v>0</v>
      </c>
      <c r="AK72">
        <v>22.407480000000003</v>
      </c>
      <c r="AL72">
        <v>34.675999999999995</v>
      </c>
      <c r="AM72">
        <v>0</v>
      </c>
      <c r="AN72">
        <v>0</v>
      </c>
      <c r="AO72">
        <v>9.0387359999999983</v>
      </c>
      <c r="AP72">
        <v>5.3450233684428907</v>
      </c>
      <c r="AQ72">
        <v>10.699149999999999</v>
      </c>
      <c r="AR72">
        <v>5.8187999999999986</v>
      </c>
      <c r="AS72">
        <v>6.4988000000000001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1038.5222077429141</v>
      </c>
      <c r="DN72">
        <v>35.88553218891785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512.3356753861716</v>
      </c>
      <c r="L73">
        <v>3.0002071368044443</v>
      </c>
      <c r="M73">
        <v>63.767907342853931</v>
      </c>
      <c r="N73">
        <v>24.9</v>
      </c>
      <c r="O73">
        <v>73.284865944453742</v>
      </c>
      <c r="P73">
        <v>19.266157274753265</v>
      </c>
      <c r="Q73">
        <v>4.996568730057434</v>
      </c>
      <c r="R73">
        <v>18.616978346456694</v>
      </c>
      <c r="S73">
        <v>4.9964507836990597</v>
      </c>
      <c r="T73">
        <v>0</v>
      </c>
      <c r="U73">
        <v>51.758624599786557</v>
      </c>
      <c r="V73">
        <v>9.1029940119760475</v>
      </c>
      <c r="W73">
        <v>15.995829545454546</v>
      </c>
      <c r="X73">
        <v>64.783143540921515</v>
      </c>
      <c r="Y73">
        <v>0</v>
      </c>
      <c r="Z73">
        <v>0.48309999999999997</v>
      </c>
      <c r="AA73">
        <v>0</v>
      </c>
      <c r="AB73">
        <v>8.1955999999999989</v>
      </c>
      <c r="AC73">
        <v>4.25068</v>
      </c>
      <c r="AD73">
        <v>4.0613999999999999</v>
      </c>
      <c r="AE73">
        <v>21.712782000000004</v>
      </c>
      <c r="AF73">
        <v>6.1515000000000004</v>
      </c>
      <c r="AG73">
        <v>27.170389919999998</v>
      </c>
      <c r="AH73">
        <v>41.092895999999996</v>
      </c>
      <c r="AI73">
        <v>0</v>
      </c>
      <c r="AJ73">
        <v>0</v>
      </c>
      <c r="AK73">
        <v>22.407480000000003</v>
      </c>
      <c r="AL73">
        <v>34.675999999999995</v>
      </c>
      <c r="AM73">
        <v>0</v>
      </c>
      <c r="AN73">
        <v>0</v>
      </c>
      <c r="AO73">
        <v>9.0387359999999983</v>
      </c>
      <c r="AP73">
        <v>5.3450233684428907</v>
      </c>
      <c r="AQ73">
        <v>21.572980000000001</v>
      </c>
      <c r="AR73">
        <v>21.335599999999996</v>
      </c>
      <c r="AS73">
        <v>10.0436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1067.4577939260671</v>
      </c>
      <c r="DN73">
        <v>36.885376005764471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512.3356753861716</v>
      </c>
      <c r="L74">
        <v>3.0002071368044443</v>
      </c>
      <c r="M74">
        <v>63.767907342853931</v>
      </c>
      <c r="N74">
        <v>24.9</v>
      </c>
      <c r="O74">
        <v>73.284865944453742</v>
      </c>
      <c r="P74">
        <v>19.266157274753265</v>
      </c>
      <c r="Q74">
        <v>4.996568730057434</v>
      </c>
      <c r="R74">
        <v>18.616978346456694</v>
      </c>
      <c r="S74">
        <v>4.9964507836990597</v>
      </c>
      <c r="T74">
        <v>0</v>
      </c>
      <c r="U74">
        <v>51.758624599786557</v>
      </c>
      <c r="V74">
        <v>9.1029940119760475</v>
      </c>
      <c r="W74">
        <v>15.995829545454546</v>
      </c>
      <c r="X74">
        <v>64.783143540921515</v>
      </c>
      <c r="Y74">
        <v>0</v>
      </c>
      <c r="Z74">
        <v>0.48309999999999997</v>
      </c>
      <c r="AA74">
        <v>6.1420439766520554</v>
      </c>
      <c r="AB74">
        <v>8.1955999999999989</v>
      </c>
      <c r="AC74">
        <v>4.25068</v>
      </c>
      <c r="AD74">
        <v>4.0613999999999999</v>
      </c>
      <c r="AE74">
        <v>21.712782000000004</v>
      </c>
      <c r="AF74">
        <v>6.1515000000000004</v>
      </c>
      <c r="AG74">
        <v>27.170389919999998</v>
      </c>
      <c r="AH74">
        <v>41.092895999999996</v>
      </c>
      <c r="AI74">
        <v>0</v>
      </c>
      <c r="AJ74">
        <v>0</v>
      </c>
      <c r="AK74">
        <v>22.407480000000003</v>
      </c>
      <c r="AL74">
        <v>34.675999999999995</v>
      </c>
      <c r="AM74">
        <v>1.5805799999999999</v>
      </c>
      <c r="AN74">
        <v>0</v>
      </c>
      <c r="AO74">
        <v>9.0387359999999983</v>
      </c>
      <c r="AP74">
        <v>5.3450233684428907</v>
      </c>
      <c r="AQ74">
        <v>31.442400000000003</v>
      </c>
      <c r="AR74">
        <v>21.335599999999996</v>
      </c>
      <c r="AS74">
        <v>10.0436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1084.4621246662007</v>
      </c>
      <c r="DN74">
        <v>37.473089242283095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512.3356753861716</v>
      </c>
      <c r="L75">
        <v>3.0002071368044443</v>
      </c>
      <c r="M75">
        <v>63.767907342853931</v>
      </c>
      <c r="N75">
        <v>24.9</v>
      </c>
      <c r="O75">
        <v>73.284865944453742</v>
      </c>
      <c r="P75">
        <v>19.266157274753265</v>
      </c>
      <c r="Q75">
        <v>4.996568730057434</v>
      </c>
      <c r="R75">
        <v>18.616978346456694</v>
      </c>
      <c r="S75">
        <v>4.9964507836990597</v>
      </c>
      <c r="T75">
        <v>0</v>
      </c>
      <c r="U75">
        <v>51.758624599786557</v>
      </c>
      <c r="V75">
        <v>9.1029940119760475</v>
      </c>
      <c r="W75">
        <v>15.995829545454546</v>
      </c>
      <c r="X75">
        <v>64.783143540921515</v>
      </c>
      <c r="Y75">
        <v>0</v>
      </c>
      <c r="Z75">
        <v>0.48309999999999997</v>
      </c>
      <c r="AA75">
        <v>6.1420439766520554</v>
      </c>
      <c r="AB75">
        <v>8.1955999999999989</v>
      </c>
      <c r="AC75">
        <v>4.25068</v>
      </c>
      <c r="AD75">
        <v>4.0613999999999999</v>
      </c>
      <c r="AE75">
        <v>21.712782000000004</v>
      </c>
      <c r="AF75">
        <v>6.1515000000000004</v>
      </c>
      <c r="AG75">
        <v>27.170389919999998</v>
      </c>
      <c r="AH75">
        <v>41.092895999999996</v>
      </c>
      <c r="AI75">
        <v>0</v>
      </c>
      <c r="AJ75">
        <v>0</v>
      </c>
      <c r="AK75">
        <v>22.407480000000003</v>
      </c>
      <c r="AL75">
        <v>34.675999999999995</v>
      </c>
      <c r="AM75">
        <v>2.2830599999999999</v>
      </c>
      <c r="AN75">
        <v>0</v>
      </c>
      <c r="AO75">
        <v>9.0387359999999983</v>
      </c>
      <c r="AP75">
        <v>5.3450233684428907</v>
      </c>
      <c r="AQ75">
        <v>31.442400000000003</v>
      </c>
      <c r="AR75">
        <v>7.2734999999999976</v>
      </c>
      <c r="AS75">
        <v>6.4988000000000001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1068.1223123644709</v>
      </c>
      <c r="DN75">
        <v>36.908481544013114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512.3356753861716</v>
      </c>
      <c r="L76">
        <v>3.0002071368044443</v>
      </c>
      <c r="M76">
        <v>63.767907342853931</v>
      </c>
      <c r="N76">
        <v>24.9</v>
      </c>
      <c r="O76">
        <v>73.284865944453742</v>
      </c>
      <c r="P76">
        <v>19.266157274753265</v>
      </c>
      <c r="Q76">
        <v>4.996568730057434</v>
      </c>
      <c r="R76">
        <v>18.616978346456694</v>
      </c>
      <c r="S76">
        <v>4.9964507836990597</v>
      </c>
      <c r="T76">
        <v>0</v>
      </c>
      <c r="U76">
        <v>51.758624599786557</v>
      </c>
      <c r="V76">
        <v>9.1029940119760475</v>
      </c>
      <c r="W76">
        <v>15.995829545454546</v>
      </c>
      <c r="X76">
        <v>64.783143540921515</v>
      </c>
      <c r="Y76">
        <v>0</v>
      </c>
      <c r="Z76">
        <v>0.48309999999999997</v>
      </c>
      <c r="AA76">
        <v>12.318788766731524</v>
      </c>
      <c r="AB76">
        <v>8.1955999999999989</v>
      </c>
      <c r="AC76">
        <v>4.25068</v>
      </c>
      <c r="AD76">
        <v>4.0613999999999999</v>
      </c>
      <c r="AE76">
        <v>21.712782000000004</v>
      </c>
      <c r="AF76">
        <v>6.1515000000000004</v>
      </c>
      <c r="AG76">
        <v>27.170389919999998</v>
      </c>
      <c r="AH76">
        <v>51.366120000000002</v>
      </c>
      <c r="AI76">
        <v>0</v>
      </c>
      <c r="AJ76">
        <v>0</v>
      </c>
      <c r="AK76">
        <v>22.407480000000003</v>
      </c>
      <c r="AL76">
        <v>34.675999999999995</v>
      </c>
      <c r="AM76">
        <v>4.5661199999999988</v>
      </c>
      <c r="AN76">
        <v>0</v>
      </c>
      <c r="AO76">
        <v>9.0387359999999983</v>
      </c>
      <c r="AP76">
        <v>5.3450233684428907</v>
      </c>
      <c r="AQ76">
        <v>31.442400000000003</v>
      </c>
      <c r="AR76">
        <v>5.8187999999999986</v>
      </c>
      <c r="AS76">
        <v>6.4988000000000001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1084.8234052999312</v>
      </c>
      <c r="DN76">
        <v>37.485717398631962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512.3356753861716</v>
      </c>
      <c r="L77">
        <v>3.0002071368044443</v>
      </c>
      <c r="M77">
        <v>63.767907342853931</v>
      </c>
      <c r="N77">
        <v>24.9</v>
      </c>
      <c r="O77">
        <v>73.284865944453742</v>
      </c>
      <c r="P77">
        <v>19.266157274753265</v>
      </c>
      <c r="Q77">
        <v>4.996568730057434</v>
      </c>
      <c r="R77">
        <v>18.616978346456694</v>
      </c>
      <c r="S77">
        <v>4.9964507836990597</v>
      </c>
      <c r="T77">
        <v>0</v>
      </c>
      <c r="U77">
        <v>51.758624599786557</v>
      </c>
      <c r="V77">
        <v>9.1029940119760475</v>
      </c>
      <c r="W77">
        <v>16.134919011082697</v>
      </c>
      <c r="X77">
        <v>64.783143540921515</v>
      </c>
      <c r="Y77">
        <v>0</v>
      </c>
      <c r="Z77">
        <v>0.96619999999999995</v>
      </c>
      <c r="AA77">
        <v>18.044422982254623</v>
      </c>
      <c r="AB77">
        <v>10.537199999999999</v>
      </c>
      <c r="AC77">
        <v>4.25068</v>
      </c>
      <c r="AD77">
        <v>4.0613999999999999</v>
      </c>
      <c r="AE77">
        <v>21.712782000000004</v>
      </c>
      <c r="AF77">
        <v>6.1515000000000004</v>
      </c>
      <c r="AG77">
        <v>27.170389919999998</v>
      </c>
      <c r="AH77">
        <v>61.639343999999994</v>
      </c>
      <c r="AI77">
        <v>0</v>
      </c>
      <c r="AJ77">
        <v>0</v>
      </c>
      <c r="AK77">
        <v>22.407480000000003</v>
      </c>
      <c r="AL77">
        <v>34.675999999999995</v>
      </c>
      <c r="AM77">
        <v>4.5661199999999988</v>
      </c>
      <c r="AN77">
        <v>0</v>
      </c>
      <c r="AO77">
        <v>9.0387359999999983</v>
      </c>
      <c r="AP77">
        <v>4.4448089063893512</v>
      </c>
      <c r="AQ77">
        <v>41.923200000000001</v>
      </c>
      <c r="AR77">
        <v>5.8187999999999986</v>
      </c>
      <c r="AS77">
        <v>6.4988000000000001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1112.4132172253796</v>
      </c>
      <c r="DN77">
        <v>38.439138692281418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512.3356753861716</v>
      </c>
      <c r="L78">
        <v>3.0002071368044443</v>
      </c>
      <c r="M78">
        <v>63.767907342853931</v>
      </c>
      <c r="N78">
        <v>24.9</v>
      </c>
      <c r="O78">
        <v>73.284865944453742</v>
      </c>
      <c r="P78">
        <v>19.266157274753265</v>
      </c>
      <c r="Q78">
        <v>4.996568730057434</v>
      </c>
      <c r="R78">
        <v>18.616978346456694</v>
      </c>
      <c r="S78">
        <v>4.9964507836990597</v>
      </c>
      <c r="T78">
        <v>0</v>
      </c>
      <c r="U78">
        <v>51.758624599786557</v>
      </c>
      <c r="V78">
        <v>9.1029940119760475</v>
      </c>
      <c r="W78">
        <v>16.134919011082697</v>
      </c>
      <c r="X78">
        <v>64.783143540921515</v>
      </c>
      <c r="Y78">
        <v>0</v>
      </c>
      <c r="Z78">
        <v>1.4492999999999996</v>
      </c>
      <c r="AA78">
        <v>18.044422982254623</v>
      </c>
      <c r="AB78">
        <v>10.537199999999999</v>
      </c>
      <c r="AC78">
        <v>8.50136</v>
      </c>
      <c r="AD78">
        <v>4.0613999999999999</v>
      </c>
      <c r="AE78">
        <v>21.712782000000004</v>
      </c>
      <c r="AF78">
        <v>12.303000000000003</v>
      </c>
      <c r="AG78">
        <v>27.170389919999998</v>
      </c>
      <c r="AH78">
        <v>61.639343999999994</v>
      </c>
      <c r="AI78">
        <v>0</v>
      </c>
      <c r="AJ78">
        <v>0</v>
      </c>
      <c r="AK78">
        <v>22.407480000000003</v>
      </c>
      <c r="AL78">
        <v>34.675999999999995</v>
      </c>
      <c r="AM78">
        <v>4.5661199999999988</v>
      </c>
      <c r="AN78">
        <v>0</v>
      </c>
      <c r="AO78">
        <v>9.0387359999999983</v>
      </c>
      <c r="AP78">
        <v>4.4448089063893512</v>
      </c>
      <c r="AQ78">
        <v>43.145960000000002</v>
      </c>
      <c r="AR78">
        <v>5.8187999999999986</v>
      </c>
      <c r="AS78">
        <v>6.4988000000000001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1124.1168487647853</v>
      </c>
      <c r="DN78">
        <v>38.843547152875715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512.3356753861716</v>
      </c>
      <c r="L79">
        <v>7.9971486153616489</v>
      </c>
      <c r="M79">
        <v>63.767907342853931</v>
      </c>
      <c r="N79">
        <v>24.9</v>
      </c>
      <c r="O79">
        <v>73.284865944453742</v>
      </c>
      <c r="P79">
        <v>20.031916667415043</v>
      </c>
      <c r="Q79">
        <v>8.7822282608695659</v>
      </c>
      <c r="R79">
        <v>18.616978346456694</v>
      </c>
      <c r="S79">
        <v>11.549418204402517</v>
      </c>
      <c r="T79">
        <v>0</v>
      </c>
      <c r="U79">
        <v>51.758624599786557</v>
      </c>
      <c r="V79">
        <v>9.1029940119760475</v>
      </c>
      <c r="W79">
        <v>16.134919011082697</v>
      </c>
      <c r="X79">
        <v>64.783143540921515</v>
      </c>
      <c r="Y79">
        <v>0</v>
      </c>
      <c r="Z79">
        <v>8.634929399999999</v>
      </c>
      <c r="AA79">
        <v>18.513577979793244</v>
      </c>
      <c r="AB79">
        <v>17.351255999999999</v>
      </c>
      <c r="AC79">
        <v>12.764903812156431</v>
      </c>
      <c r="AD79">
        <v>12.010140000000003</v>
      </c>
      <c r="AE79">
        <v>21.712782000000004</v>
      </c>
      <c r="AF79">
        <v>18.454500000000003</v>
      </c>
      <c r="AG79">
        <v>27.170389919999998</v>
      </c>
      <c r="AH79">
        <v>61.639343999999994</v>
      </c>
      <c r="AI79">
        <v>0</v>
      </c>
      <c r="AJ79">
        <v>0</v>
      </c>
      <c r="AK79">
        <v>22.407480000000003</v>
      </c>
      <c r="AL79">
        <v>64.150599999999997</v>
      </c>
      <c r="AM79">
        <v>6.9405023999999997</v>
      </c>
      <c r="AN79">
        <v>0</v>
      </c>
      <c r="AO79">
        <v>9.0387359999999983</v>
      </c>
      <c r="AP79">
        <v>4.4448089063893512</v>
      </c>
      <c r="AQ79">
        <v>43.145960000000002</v>
      </c>
      <c r="AR79">
        <v>5.8187999999999986</v>
      </c>
      <c r="AS79">
        <v>6.4988000000000001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1202.2016225261666</v>
      </c>
      <c r="DN79">
        <v>41.541707823924554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512.3356753861716</v>
      </c>
      <c r="L80">
        <v>7.9971486153616489</v>
      </c>
      <c r="M80">
        <v>63.767907342853931</v>
      </c>
      <c r="N80">
        <v>24.9</v>
      </c>
      <c r="O80">
        <v>73.284865944453742</v>
      </c>
      <c r="P80">
        <v>20.299617359782498</v>
      </c>
      <c r="Q80">
        <v>8.7822282608695659</v>
      </c>
      <c r="R80">
        <v>18.616978346456694</v>
      </c>
      <c r="S80">
        <v>11.586402195217561</v>
      </c>
      <c r="T80">
        <v>0</v>
      </c>
      <c r="U80">
        <v>51.758624599786557</v>
      </c>
      <c r="V80">
        <v>9.1029940119760475</v>
      </c>
      <c r="W80">
        <v>16.134919011082697</v>
      </c>
      <c r="X80">
        <v>64.783143540921515</v>
      </c>
      <c r="Y80">
        <v>0</v>
      </c>
      <c r="Z80">
        <v>8.634929399999999</v>
      </c>
      <c r="AA80">
        <v>18.513577979793244</v>
      </c>
      <c r="AB80">
        <v>17.351255999999999</v>
      </c>
      <c r="AC80">
        <v>12.764903812156431</v>
      </c>
      <c r="AD80">
        <v>12.010140000000003</v>
      </c>
      <c r="AE80">
        <v>21.712782000000004</v>
      </c>
      <c r="AF80">
        <v>18.454500000000003</v>
      </c>
      <c r="AG80">
        <v>27.170389919999998</v>
      </c>
      <c r="AH80">
        <v>61.639343999999994</v>
      </c>
      <c r="AI80">
        <v>0</v>
      </c>
      <c r="AJ80">
        <v>0</v>
      </c>
      <c r="AK80">
        <v>22.407480000000003</v>
      </c>
      <c r="AL80">
        <v>64.150599999999997</v>
      </c>
      <c r="AM80">
        <v>6.9405023999999997</v>
      </c>
      <c r="AN80">
        <v>0</v>
      </c>
      <c r="AO80">
        <v>9.0387359999999983</v>
      </c>
      <c r="AP80">
        <v>4.4448089063893512</v>
      </c>
      <c r="AQ80">
        <v>43.145960000000002</v>
      </c>
      <c r="AR80">
        <v>6.7885999999999997</v>
      </c>
      <c r="AS80">
        <v>6.4988000000000001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1203.4335396892536</v>
      </c>
      <c r="DN80">
        <v>41.584275344019971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512.3356753861716</v>
      </c>
      <c r="L81">
        <v>7.9971486153616489</v>
      </c>
      <c r="M81">
        <v>63.767907342853931</v>
      </c>
      <c r="N81">
        <v>24.9</v>
      </c>
      <c r="O81">
        <v>73.284865944453742</v>
      </c>
      <c r="P81">
        <v>20.299617359782498</v>
      </c>
      <c r="Q81">
        <v>8.7822282608695659</v>
      </c>
      <c r="R81">
        <v>18.616978346456694</v>
      </c>
      <c r="S81">
        <v>11.586402195217561</v>
      </c>
      <c r="T81">
        <v>0</v>
      </c>
      <c r="U81">
        <v>51.758624599786557</v>
      </c>
      <c r="V81">
        <v>9.1029940119760475</v>
      </c>
      <c r="W81">
        <v>15.995829545454546</v>
      </c>
      <c r="X81">
        <v>64.783143540921515</v>
      </c>
      <c r="Y81">
        <v>0</v>
      </c>
      <c r="Z81">
        <v>8.634929399999999</v>
      </c>
      <c r="AA81">
        <v>18.513577979793244</v>
      </c>
      <c r="AB81">
        <v>17.351255999999999</v>
      </c>
      <c r="AC81">
        <v>12.764903812156431</v>
      </c>
      <c r="AD81">
        <v>12.010140000000003</v>
      </c>
      <c r="AE81">
        <v>21.712782000000004</v>
      </c>
      <c r="AF81">
        <v>18.454500000000003</v>
      </c>
      <c r="AG81">
        <v>27.170389919999998</v>
      </c>
      <c r="AH81">
        <v>61.639343999999994</v>
      </c>
      <c r="AI81">
        <v>0</v>
      </c>
      <c r="AJ81">
        <v>0</v>
      </c>
      <c r="AK81">
        <v>22.407480000000003</v>
      </c>
      <c r="AL81">
        <v>64.150599999999997</v>
      </c>
      <c r="AM81">
        <v>6.9405023999999997</v>
      </c>
      <c r="AN81">
        <v>0</v>
      </c>
      <c r="AO81">
        <v>9.0387359999999983</v>
      </c>
      <c r="AP81">
        <v>4.4448089063893512</v>
      </c>
      <c r="AQ81">
        <v>43.145960000000002</v>
      </c>
      <c r="AR81">
        <v>5.8187999999999986</v>
      </c>
      <c r="AS81">
        <v>6.4988000000000001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1202.3616870439332</v>
      </c>
      <c r="DN81">
        <v>41.547238523712196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512.3356753861716</v>
      </c>
      <c r="L82">
        <v>7.9971486153616489</v>
      </c>
      <c r="M82">
        <v>63.767907342853931</v>
      </c>
      <c r="N82">
        <v>24.9</v>
      </c>
      <c r="O82">
        <v>73.284865944453742</v>
      </c>
      <c r="P82">
        <v>20.299617359782498</v>
      </c>
      <c r="Q82">
        <v>8.7822282608695659</v>
      </c>
      <c r="R82">
        <v>18.616978346456694</v>
      </c>
      <c r="S82">
        <v>11.586402195217561</v>
      </c>
      <c r="T82">
        <v>0</v>
      </c>
      <c r="U82">
        <v>51.758624599786557</v>
      </c>
      <c r="V82">
        <v>9.1029940119760475</v>
      </c>
      <c r="W82">
        <v>15.995829545454546</v>
      </c>
      <c r="X82">
        <v>64.783143540921515</v>
      </c>
      <c r="Y82">
        <v>0</v>
      </c>
      <c r="Z82">
        <v>8.634929399999999</v>
      </c>
      <c r="AA82">
        <v>18.513577979793244</v>
      </c>
      <c r="AB82">
        <v>17.351255999999999</v>
      </c>
      <c r="AC82">
        <v>12.764903812156431</v>
      </c>
      <c r="AD82">
        <v>12.010140000000003</v>
      </c>
      <c r="AE82">
        <v>21.712782000000004</v>
      </c>
      <c r="AF82">
        <v>18.454500000000003</v>
      </c>
      <c r="AG82">
        <v>27.170389919999998</v>
      </c>
      <c r="AH82">
        <v>61.639343999999994</v>
      </c>
      <c r="AI82">
        <v>0</v>
      </c>
      <c r="AJ82">
        <v>0</v>
      </c>
      <c r="AK82">
        <v>22.407480000000003</v>
      </c>
      <c r="AL82">
        <v>64.150599999999997</v>
      </c>
      <c r="AM82">
        <v>6.9405023999999997</v>
      </c>
      <c r="AN82">
        <v>0</v>
      </c>
      <c r="AO82">
        <v>9.0387359999999983</v>
      </c>
      <c r="AP82">
        <v>4.4448089063893512</v>
      </c>
      <c r="AQ82">
        <v>43.145960000000002</v>
      </c>
      <c r="AR82">
        <v>5.8187999999999986</v>
      </c>
      <c r="AS82">
        <v>6.4988000000000001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1202.3616870439332</v>
      </c>
      <c r="DN82">
        <v>41.547238523712196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512.3356753861716</v>
      </c>
      <c r="L83">
        <v>7.9971486153616489</v>
      </c>
      <c r="M83">
        <v>63.767907342853931</v>
      </c>
      <c r="N83">
        <v>24.9</v>
      </c>
      <c r="O83">
        <v>73.284865944453742</v>
      </c>
      <c r="P83">
        <v>20.299617359782498</v>
      </c>
      <c r="Q83">
        <v>8.7822282608695659</v>
      </c>
      <c r="R83">
        <v>18.616978346456694</v>
      </c>
      <c r="S83">
        <v>11.586402195217561</v>
      </c>
      <c r="T83">
        <v>0</v>
      </c>
      <c r="U83">
        <v>51.758624599786557</v>
      </c>
      <c r="V83">
        <v>9.1029940119760475</v>
      </c>
      <c r="W83">
        <v>15.995829545454546</v>
      </c>
      <c r="X83">
        <v>64.783143540921515</v>
      </c>
      <c r="Y83">
        <v>0</v>
      </c>
      <c r="Z83">
        <v>0.48309999999999997</v>
      </c>
      <c r="AA83">
        <v>18.513577979793244</v>
      </c>
      <c r="AB83">
        <v>17.351255999999999</v>
      </c>
      <c r="AC83">
        <v>12.764903812156431</v>
      </c>
      <c r="AD83">
        <v>12.010140000000003</v>
      </c>
      <c r="AE83">
        <v>21.712782000000004</v>
      </c>
      <c r="AF83">
        <v>18.454500000000003</v>
      </c>
      <c r="AG83">
        <v>27.170389919999998</v>
      </c>
      <c r="AH83">
        <v>61.639343999999994</v>
      </c>
      <c r="AI83">
        <v>0</v>
      </c>
      <c r="AJ83">
        <v>0</v>
      </c>
      <c r="AK83">
        <v>22.407480000000003</v>
      </c>
      <c r="AL83">
        <v>64.150599999999997</v>
      </c>
      <c r="AM83">
        <v>6.9405023999999997</v>
      </c>
      <c r="AN83">
        <v>0</v>
      </c>
      <c r="AO83">
        <v>9.0387359999999983</v>
      </c>
      <c r="AP83">
        <v>4.4448089063893512</v>
      </c>
      <c r="AQ83">
        <v>43.145960000000002</v>
      </c>
      <c r="AR83">
        <v>5.8187999999999986</v>
      </c>
      <c r="AS83">
        <v>6.4988000000000001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1194.4821288512969</v>
      </c>
      <c r="DN83">
        <v>41.274967316348565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512.3356753861716</v>
      </c>
      <c r="L84">
        <v>7.9971486153616489</v>
      </c>
      <c r="M84">
        <v>63.767907342853931</v>
      </c>
      <c r="N84">
        <v>24.9</v>
      </c>
      <c r="O84">
        <v>73.284865944453742</v>
      </c>
      <c r="P84">
        <v>20.299617359782498</v>
      </c>
      <c r="Q84">
        <v>8.7822282608695659</v>
      </c>
      <c r="R84">
        <v>18.616978346456694</v>
      </c>
      <c r="S84">
        <v>11.586402195217561</v>
      </c>
      <c r="T84">
        <v>0</v>
      </c>
      <c r="U84">
        <v>51.758624599786557</v>
      </c>
      <c r="V84">
        <v>9.1029940119760475</v>
      </c>
      <c r="W84">
        <v>15.995829545454546</v>
      </c>
      <c r="X84">
        <v>64.783143540921515</v>
      </c>
      <c r="Y84">
        <v>0</v>
      </c>
      <c r="Z84">
        <v>0.48309999999999997</v>
      </c>
      <c r="AA84">
        <v>18.513577979793244</v>
      </c>
      <c r="AB84">
        <v>17.351255999999999</v>
      </c>
      <c r="AC84">
        <v>12.764903812156431</v>
      </c>
      <c r="AD84">
        <v>12.010140000000003</v>
      </c>
      <c r="AE84">
        <v>21.712782000000004</v>
      </c>
      <c r="AF84">
        <v>18.454500000000003</v>
      </c>
      <c r="AG84">
        <v>27.170389919999998</v>
      </c>
      <c r="AH84">
        <v>61.639343999999994</v>
      </c>
      <c r="AI84">
        <v>0</v>
      </c>
      <c r="AJ84">
        <v>0</v>
      </c>
      <c r="AK84">
        <v>22.407480000000003</v>
      </c>
      <c r="AL84">
        <v>64.150599999999997</v>
      </c>
      <c r="AM84">
        <v>6.9405023999999997</v>
      </c>
      <c r="AN84">
        <v>0</v>
      </c>
      <c r="AO84">
        <v>9.0387359999999983</v>
      </c>
      <c r="AP84">
        <v>4.4448089063893512</v>
      </c>
      <c r="AQ84">
        <v>43.145960000000002</v>
      </c>
      <c r="AR84">
        <v>5.8187999999999986</v>
      </c>
      <c r="AS84">
        <v>6.4988000000000001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1194.4821288512969</v>
      </c>
      <c r="DN84">
        <v>41.274967316348565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512.3356753861716</v>
      </c>
      <c r="L85">
        <v>7.9971486153616489</v>
      </c>
      <c r="M85">
        <v>63.767907342853931</v>
      </c>
      <c r="N85">
        <v>24.9</v>
      </c>
      <c r="O85">
        <v>73.284865944453742</v>
      </c>
      <c r="P85">
        <v>20.299617359782498</v>
      </c>
      <c r="Q85">
        <v>8.7822282608695659</v>
      </c>
      <c r="R85">
        <v>18.616978346456694</v>
      </c>
      <c r="S85">
        <v>11.586402195217561</v>
      </c>
      <c r="T85">
        <v>0</v>
      </c>
      <c r="U85">
        <v>51.758624599786557</v>
      </c>
      <c r="V85">
        <v>9.1029940119760475</v>
      </c>
      <c r="W85">
        <v>15.460835978835979</v>
      </c>
      <c r="X85">
        <v>64.783143540921515</v>
      </c>
      <c r="Y85">
        <v>0</v>
      </c>
      <c r="Z85">
        <v>0.48309999999999997</v>
      </c>
      <c r="AA85">
        <v>18.513577979793244</v>
      </c>
      <c r="AB85">
        <v>17.351255999999999</v>
      </c>
      <c r="AC85">
        <v>12.764903812156431</v>
      </c>
      <c r="AD85">
        <v>12.010140000000003</v>
      </c>
      <c r="AE85">
        <v>21.712782000000004</v>
      </c>
      <c r="AF85">
        <v>18.454500000000003</v>
      </c>
      <c r="AG85">
        <v>27.170389919999998</v>
      </c>
      <c r="AH85">
        <v>61.639343999999994</v>
      </c>
      <c r="AI85">
        <v>0</v>
      </c>
      <c r="AJ85">
        <v>0</v>
      </c>
      <c r="AK85">
        <v>22.407480000000003</v>
      </c>
      <c r="AL85">
        <v>39.877399999999994</v>
      </c>
      <c r="AM85">
        <v>6.9405023999999997</v>
      </c>
      <c r="AN85">
        <v>0</v>
      </c>
      <c r="AO85">
        <v>9.0387359999999983</v>
      </c>
      <c r="AP85">
        <v>4.7823893296594289</v>
      </c>
      <c r="AQ85">
        <v>43.145960000000002</v>
      </c>
      <c r="AR85">
        <v>12.607399999999997</v>
      </c>
      <c r="AS85">
        <v>6.4988000000000001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1177.3906748768711</v>
      </c>
      <c r="DN85">
        <v>40.684408147425899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512.3356753861716</v>
      </c>
      <c r="L86">
        <v>7.9971486153616489</v>
      </c>
      <c r="M86">
        <v>63.767907342853931</v>
      </c>
      <c r="N86">
        <v>24.9</v>
      </c>
      <c r="O86">
        <v>73.284865944453742</v>
      </c>
      <c r="P86">
        <v>20.299617359782498</v>
      </c>
      <c r="Q86">
        <v>8.7822282608695659</v>
      </c>
      <c r="R86">
        <v>18.616978346456694</v>
      </c>
      <c r="S86">
        <v>11.586402195217561</v>
      </c>
      <c r="T86">
        <v>0</v>
      </c>
      <c r="U86">
        <v>51.758624599786557</v>
      </c>
      <c r="V86">
        <v>9.1029940119760475</v>
      </c>
      <c r="W86">
        <v>15.460835978835979</v>
      </c>
      <c r="X86">
        <v>64.783143540921515</v>
      </c>
      <c r="Y86">
        <v>0</v>
      </c>
      <c r="Z86">
        <v>0.48309999999999997</v>
      </c>
      <c r="AA86">
        <v>12.318788766731524</v>
      </c>
      <c r="AB86">
        <v>17.351255999999999</v>
      </c>
      <c r="AC86">
        <v>8.50136</v>
      </c>
      <c r="AD86">
        <v>12.010140000000003</v>
      </c>
      <c r="AE86">
        <v>21.712782000000004</v>
      </c>
      <c r="AF86">
        <v>12.303000000000003</v>
      </c>
      <c r="AG86">
        <v>27.170389919999998</v>
      </c>
      <c r="AH86">
        <v>51.366120000000002</v>
      </c>
      <c r="AI86">
        <v>0</v>
      </c>
      <c r="AJ86">
        <v>0</v>
      </c>
      <c r="AK86">
        <v>22.407480000000003</v>
      </c>
      <c r="AL86">
        <v>39.877399999999994</v>
      </c>
      <c r="AM86">
        <v>4.6363679999999992</v>
      </c>
      <c r="AN86">
        <v>0</v>
      </c>
      <c r="AO86">
        <v>9.0387359999999983</v>
      </c>
      <c r="AP86">
        <v>4.7823893296594289</v>
      </c>
      <c r="AQ86">
        <v>41.923200000000001</v>
      </c>
      <c r="AR86">
        <v>12.607399999999997</v>
      </c>
      <c r="AS86">
        <v>6.4988000000000001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1147.9965565770647</v>
      </c>
      <c r="DN86">
        <v>39.668575022013997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512.3356753861716</v>
      </c>
      <c r="L87">
        <v>7.9971486153616489</v>
      </c>
      <c r="M87">
        <v>63.767907342853931</v>
      </c>
      <c r="N87">
        <v>24.9</v>
      </c>
      <c r="O87">
        <v>73.284865944453742</v>
      </c>
      <c r="P87">
        <v>20.299617359782498</v>
      </c>
      <c r="Q87">
        <v>8.7822282608695659</v>
      </c>
      <c r="R87">
        <v>18.616978346456694</v>
      </c>
      <c r="S87">
        <v>11.586402195217561</v>
      </c>
      <c r="T87">
        <v>0</v>
      </c>
      <c r="U87">
        <v>51.758624599786557</v>
      </c>
      <c r="V87">
        <v>9.1029940119760475</v>
      </c>
      <c r="W87">
        <v>15.460835978835979</v>
      </c>
      <c r="X87">
        <v>64.783143540921515</v>
      </c>
      <c r="Y87">
        <v>0</v>
      </c>
      <c r="Z87">
        <v>0.48309999999999997</v>
      </c>
      <c r="AA87">
        <v>12.318788766731524</v>
      </c>
      <c r="AB87">
        <v>17.351255999999999</v>
      </c>
      <c r="AC87">
        <v>8.50136</v>
      </c>
      <c r="AD87">
        <v>12.010140000000003</v>
      </c>
      <c r="AE87">
        <v>21.712782000000004</v>
      </c>
      <c r="AF87">
        <v>12.303000000000003</v>
      </c>
      <c r="AG87">
        <v>27.170389919999998</v>
      </c>
      <c r="AH87">
        <v>51.366120000000002</v>
      </c>
      <c r="AI87">
        <v>0</v>
      </c>
      <c r="AJ87">
        <v>0</v>
      </c>
      <c r="AK87">
        <v>22.407480000000003</v>
      </c>
      <c r="AL87">
        <v>34.675999999999995</v>
      </c>
      <c r="AM87">
        <v>4.6363679999999992</v>
      </c>
      <c r="AN87">
        <v>0</v>
      </c>
      <c r="AO87">
        <v>9.0387359999999983</v>
      </c>
      <c r="AP87">
        <v>4.7823893296594289</v>
      </c>
      <c r="AQ87">
        <v>41.923200000000001</v>
      </c>
      <c r="AR87">
        <v>10.182899999999997</v>
      </c>
      <c r="AS87">
        <v>6.4988000000000001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1140.6253617862726</v>
      </c>
      <c r="DN87">
        <v>39.413869812805729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512.3356753861716</v>
      </c>
      <c r="L88">
        <v>7.9971486153616489</v>
      </c>
      <c r="M88">
        <v>63.767907342853931</v>
      </c>
      <c r="N88">
        <v>24.9</v>
      </c>
      <c r="O88">
        <v>73.284865944453742</v>
      </c>
      <c r="P88">
        <v>20.299617359782498</v>
      </c>
      <c r="Q88">
        <v>8.7822282608695659</v>
      </c>
      <c r="R88">
        <v>18.616978346456694</v>
      </c>
      <c r="S88">
        <v>11.586402195217561</v>
      </c>
      <c r="T88">
        <v>0</v>
      </c>
      <c r="U88">
        <v>51.758624599786557</v>
      </c>
      <c r="V88">
        <v>9.1029940119760475</v>
      </c>
      <c r="W88">
        <v>15.460835978835979</v>
      </c>
      <c r="X88">
        <v>64.783143540921515</v>
      </c>
      <c r="Y88">
        <v>0</v>
      </c>
      <c r="Z88">
        <v>0.48309999999999997</v>
      </c>
      <c r="AA88">
        <v>12.318788766731524</v>
      </c>
      <c r="AB88">
        <v>17.351255999999999</v>
      </c>
      <c r="AC88">
        <v>8.50136</v>
      </c>
      <c r="AD88">
        <v>12.010140000000003</v>
      </c>
      <c r="AE88">
        <v>21.712782000000004</v>
      </c>
      <c r="AF88">
        <v>12.303000000000003</v>
      </c>
      <c r="AG88">
        <v>27.170389919999998</v>
      </c>
      <c r="AH88">
        <v>51.366120000000002</v>
      </c>
      <c r="AI88">
        <v>0</v>
      </c>
      <c r="AJ88">
        <v>0</v>
      </c>
      <c r="AK88">
        <v>22.407480000000003</v>
      </c>
      <c r="AL88">
        <v>34.675999999999995</v>
      </c>
      <c r="AM88">
        <v>4.6363679999999992</v>
      </c>
      <c r="AN88">
        <v>0</v>
      </c>
      <c r="AO88">
        <v>9.0387359999999983</v>
      </c>
      <c r="AP88">
        <v>4.7823893296594289</v>
      </c>
      <c r="AQ88">
        <v>41.923200000000001</v>
      </c>
      <c r="AR88">
        <v>10.182899999999997</v>
      </c>
      <c r="AS88">
        <v>6.4988000000000001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1140.6253617862726</v>
      </c>
      <c r="DN88">
        <v>39.413869812805729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512.3356753861716</v>
      </c>
      <c r="L89">
        <v>3.0002071368044443</v>
      </c>
      <c r="M89">
        <v>63.767907342853931</v>
      </c>
      <c r="N89">
        <v>24.9</v>
      </c>
      <c r="O89">
        <v>73.284865944453742</v>
      </c>
      <c r="P89">
        <v>20.299617359782498</v>
      </c>
      <c r="Q89">
        <v>4.0043706122448981</v>
      </c>
      <c r="R89">
        <v>18.616978346456694</v>
      </c>
      <c r="S89">
        <v>4.9964507836990597</v>
      </c>
      <c r="T89">
        <v>0</v>
      </c>
      <c r="U89">
        <v>51.758624599786557</v>
      </c>
      <c r="V89">
        <v>9.1029940119760475</v>
      </c>
      <c r="W89">
        <v>14.130413504823151</v>
      </c>
      <c r="X89">
        <v>64.783143540921515</v>
      </c>
      <c r="Y89">
        <v>0</v>
      </c>
      <c r="Z89">
        <v>0.48309999999999997</v>
      </c>
      <c r="AA89">
        <v>12.318788766731524</v>
      </c>
      <c r="AB89">
        <v>17.351255999999999</v>
      </c>
      <c r="AC89">
        <v>8.50136</v>
      </c>
      <c r="AD89">
        <v>12.010140000000003</v>
      </c>
      <c r="AE89">
        <v>21.712782000000004</v>
      </c>
      <c r="AF89">
        <v>12.303000000000003</v>
      </c>
      <c r="AG89">
        <v>27.170389919999998</v>
      </c>
      <c r="AH89">
        <v>51.366120000000002</v>
      </c>
      <c r="AI89">
        <v>0</v>
      </c>
      <c r="AJ89">
        <v>0</v>
      </c>
      <c r="AK89">
        <v>22.407480000000003</v>
      </c>
      <c r="AL89">
        <v>34.675999999999995</v>
      </c>
      <c r="AM89">
        <v>4.6363679999999992</v>
      </c>
      <c r="AN89">
        <v>0</v>
      </c>
      <c r="AO89">
        <v>9.0387359999999983</v>
      </c>
      <c r="AP89">
        <v>4.7823893296594289</v>
      </c>
      <c r="AQ89">
        <v>41.923200000000001</v>
      </c>
      <c r="AR89">
        <v>6.7885999999999997</v>
      </c>
      <c r="AS89">
        <v>6.4988000000000001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1120.2402773782451</v>
      </c>
      <c r="DN89">
        <v>38.709481208120039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512.3356753861716</v>
      </c>
      <c r="L90">
        <v>3.0002071368044443</v>
      </c>
      <c r="M90">
        <v>63.767907342853931</v>
      </c>
      <c r="N90">
        <v>24.9</v>
      </c>
      <c r="O90">
        <v>73.284865944453742</v>
      </c>
      <c r="P90">
        <v>20.299617359782498</v>
      </c>
      <c r="Q90">
        <v>4.0043706122448981</v>
      </c>
      <c r="R90">
        <v>18.616978346456694</v>
      </c>
      <c r="S90">
        <v>4.9964507836990597</v>
      </c>
      <c r="T90">
        <v>0</v>
      </c>
      <c r="U90">
        <v>51.758624599786557</v>
      </c>
      <c r="V90">
        <v>9.1029940119760475</v>
      </c>
      <c r="W90">
        <v>14.130413504823151</v>
      </c>
      <c r="X90">
        <v>64.783143540921515</v>
      </c>
      <c r="Y90">
        <v>0</v>
      </c>
      <c r="Z90">
        <v>0.48309999999999997</v>
      </c>
      <c r="AA90">
        <v>18.513577979793244</v>
      </c>
      <c r="AB90">
        <v>17.351255999999999</v>
      </c>
      <c r="AC90">
        <v>12.764903812156431</v>
      </c>
      <c r="AD90">
        <v>12.010140000000003</v>
      </c>
      <c r="AE90">
        <v>21.712782000000004</v>
      </c>
      <c r="AF90">
        <v>18.454500000000003</v>
      </c>
      <c r="AG90">
        <v>27.170389919999998</v>
      </c>
      <c r="AH90">
        <v>61.639343999999994</v>
      </c>
      <c r="AI90">
        <v>0</v>
      </c>
      <c r="AJ90">
        <v>0</v>
      </c>
      <c r="AK90">
        <v>22.407480000000003</v>
      </c>
      <c r="AL90">
        <v>34.675999999999995</v>
      </c>
      <c r="AM90">
        <v>4.6363679999999992</v>
      </c>
      <c r="AN90">
        <v>0</v>
      </c>
      <c r="AO90">
        <v>9.0387359999999983</v>
      </c>
      <c r="AP90">
        <v>4.7823893296594289</v>
      </c>
      <c r="AQ90">
        <v>43.145960000000002</v>
      </c>
      <c r="AR90">
        <v>6.7885999999999997</v>
      </c>
      <c r="AS90">
        <v>6.4988000000000001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1147.4072192004824</v>
      </c>
      <c r="DN90">
        <v>39.648356411101332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512.3356753861716</v>
      </c>
      <c r="L91">
        <v>3.0002071368044443</v>
      </c>
      <c r="M91">
        <v>63.767907342853931</v>
      </c>
      <c r="N91">
        <v>24.9</v>
      </c>
      <c r="O91">
        <v>73.284865944453742</v>
      </c>
      <c r="P91">
        <v>20.299617359782498</v>
      </c>
      <c r="Q91">
        <v>4.3152440678972663</v>
      </c>
      <c r="R91">
        <v>18.616978346456694</v>
      </c>
      <c r="S91">
        <v>4.9964507836990597</v>
      </c>
      <c r="T91">
        <v>0</v>
      </c>
      <c r="U91">
        <v>51.758624599786557</v>
      </c>
      <c r="V91">
        <v>9.1029940119760475</v>
      </c>
      <c r="W91">
        <v>13.862917076368404</v>
      </c>
      <c r="X91">
        <v>64.783143540921515</v>
      </c>
      <c r="Y91">
        <v>0</v>
      </c>
      <c r="Z91">
        <v>8.634929399999999</v>
      </c>
      <c r="AA91">
        <v>18.513577979793244</v>
      </c>
      <c r="AB91">
        <v>17.351255999999999</v>
      </c>
      <c r="AC91">
        <v>12.764903812156431</v>
      </c>
      <c r="AD91">
        <v>12.010140000000003</v>
      </c>
      <c r="AE91">
        <v>21.712782000000004</v>
      </c>
      <c r="AF91">
        <v>18.454500000000003</v>
      </c>
      <c r="AG91">
        <v>27.170389919999998</v>
      </c>
      <c r="AH91">
        <v>61.639343999999994</v>
      </c>
      <c r="AI91">
        <v>0</v>
      </c>
      <c r="AJ91">
        <v>0</v>
      </c>
      <c r="AK91">
        <v>22.407480000000003</v>
      </c>
      <c r="AL91">
        <v>34.675999999999995</v>
      </c>
      <c r="AM91">
        <v>4.6363679999999992</v>
      </c>
      <c r="AN91">
        <v>0</v>
      </c>
      <c r="AO91">
        <v>9.0387359999999983</v>
      </c>
      <c r="AP91">
        <v>4.7823893296594289</v>
      </c>
      <c r="AQ91">
        <v>43.145960000000002</v>
      </c>
      <c r="AR91">
        <v>6.7885999999999997</v>
      </c>
      <c r="AS91">
        <v>6.4988000000000001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1155.3287052654314</v>
      </c>
      <c r="DN91">
        <v>39.922076773349801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512.3356753861716</v>
      </c>
      <c r="L92">
        <v>3.0002071368044443</v>
      </c>
      <c r="M92">
        <v>63.767907342853931</v>
      </c>
      <c r="N92">
        <v>24.9</v>
      </c>
      <c r="O92">
        <v>73.284865944453742</v>
      </c>
      <c r="P92">
        <v>20.299617359782498</v>
      </c>
      <c r="Q92">
        <v>4.3152440678972663</v>
      </c>
      <c r="R92">
        <v>18.616978346456694</v>
      </c>
      <c r="S92">
        <v>4.9964507836990597</v>
      </c>
      <c r="T92">
        <v>0</v>
      </c>
      <c r="U92">
        <v>51.758624599786557</v>
      </c>
      <c r="V92">
        <v>9.1029940119760475</v>
      </c>
      <c r="W92">
        <v>13.862917076368404</v>
      </c>
      <c r="X92">
        <v>64.783143540921515</v>
      </c>
      <c r="Y92">
        <v>0</v>
      </c>
      <c r="Z92">
        <v>8.634929399999999</v>
      </c>
      <c r="AA92">
        <v>18.513577979793244</v>
      </c>
      <c r="AB92">
        <v>17.351255999999999</v>
      </c>
      <c r="AC92">
        <v>12.764903812156431</v>
      </c>
      <c r="AD92">
        <v>12.010140000000003</v>
      </c>
      <c r="AE92">
        <v>21.712782000000004</v>
      </c>
      <c r="AF92">
        <v>18.454500000000003</v>
      </c>
      <c r="AG92">
        <v>27.170389919999998</v>
      </c>
      <c r="AH92">
        <v>61.639343999999994</v>
      </c>
      <c r="AI92">
        <v>0</v>
      </c>
      <c r="AJ92">
        <v>0</v>
      </c>
      <c r="AK92">
        <v>22.407480000000003</v>
      </c>
      <c r="AL92">
        <v>34.675999999999995</v>
      </c>
      <c r="AM92">
        <v>4.6363679999999992</v>
      </c>
      <c r="AN92">
        <v>0</v>
      </c>
      <c r="AO92">
        <v>9.0387359999999983</v>
      </c>
      <c r="AP92">
        <v>4.7823893296594289</v>
      </c>
      <c r="AQ92">
        <v>43.145960000000002</v>
      </c>
      <c r="AR92">
        <v>6.7885999999999997</v>
      </c>
      <c r="AS92">
        <v>6.4988000000000001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1155.3287052654314</v>
      </c>
      <c r="DN92">
        <v>39.922076773349801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512.3356753861716</v>
      </c>
      <c r="L93">
        <v>3.0002071368044443</v>
      </c>
      <c r="M93">
        <v>63.767907342853931</v>
      </c>
      <c r="N93">
        <v>24.9</v>
      </c>
      <c r="O93">
        <v>73.284865944453742</v>
      </c>
      <c r="P93">
        <v>20.299617359782498</v>
      </c>
      <c r="Q93">
        <v>4.0028918644067799</v>
      </c>
      <c r="R93">
        <v>18.616978346456694</v>
      </c>
      <c r="S93">
        <v>4.9965356683804627</v>
      </c>
      <c r="T93">
        <v>0</v>
      </c>
      <c r="U93">
        <v>51.758624599786557</v>
      </c>
      <c r="V93">
        <v>9.1029940119760475</v>
      </c>
      <c r="W93">
        <v>13.862917076368404</v>
      </c>
      <c r="X93">
        <v>64.783143540921515</v>
      </c>
      <c r="Y93">
        <v>0</v>
      </c>
      <c r="Z93">
        <v>8.634929399999999</v>
      </c>
      <c r="AA93">
        <v>18.513577979793244</v>
      </c>
      <c r="AB93">
        <v>17.351255999999999</v>
      </c>
      <c r="AC93">
        <v>0</v>
      </c>
      <c r="AD93">
        <v>12.010140000000003</v>
      </c>
      <c r="AE93">
        <v>21.712782000000004</v>
      </c>
      <c r="AF93">
        <v>18.454500000000003</v>
      </c>
      <c r="AG93">
        <v>27.170389919999998</v>
      </c>
      <c r="AH93">
        <v>61.639343999999994</v>
      </c>
      <c r="AI93">
        <v>0</v>
      </c>
      <c r="AJ93">
        <v>0</v>
      </c>
      <c r="AK93">
        <v>22.407480000000003</v>
      </c>
      <c r="AL93">
        <v>34.675999999999995</v>
      </c>
      <c r="AM93">
        <v>4.6363679999999992</v>
      </c>
      <c r="AN93">
        <v>0</v>
      </c>
      <c r="AO93">
        <v>9.0387359999999983</v>
      </c>
      <c r="AP93">
        <v>4.7823893296594289</v>
      </c>
      <c r="AQ93">
        <v>43.145960000000002</v>
      </c>
      <c r="AR93">
        <v>6.7885999999999997</v>
      </c>
      <c r="AS93">
        <v>4.7263999999999999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1140.97511003775</v>
      </c>
      <c r="DN93">
        <v>39.426100870065689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512.3356753861716</v>
      </c>
      <c r="L94">
        <v>3.0002071368044443</v>
      </c>
      <c r="M94">
        <v>63.767907342853931</v>
      </c>
      <c r="N94">
        <v>24.9</v>
      </c>
      <c r="O94">
        <v>73.284865944453742</v>
      </c>
      <c r="P94">
        <v>20.299617359782498</v>
      </c>
      <c r="Q94">
        <v>4.0028918644067799</v>
      </c>
      <c r="R94">
        <v>18.616978346456694</v>
      </c>
      <c r="S94">
        <v>4.9965356683804627</v>
      </c>
      <c r="T94">
        <v>0</v>
      </c>
      <c r="U94">
        <v>51.758624599786557</v>
      </c>
      <c r="V94">
        <v>9.1029940119760475</v>
      </c>
      <c r="W94">
        <v>13.862917076368404</v>
      </c>
      <c r="X94">
        <v>64.783143540921515</v>
      </c>
      <c r="Y94">
        <v>0</v>
      </c>
      <c r="Z94">
        <v>8.634929399999999</v>
      </c>
      <c r="AA94">
        <v>18.513577979793244</v>
      </c>
      <c r="AB94">
        <v>17.351255999999999</v>
      </c>
      <c r="AC94">
        <v>0</v>
      </c>
      <c r="AD94">
        <v>12.010140000000003</v>
      </c>
      <c r="AE94">
        <v>21.712782000000004</v>
      </c>
      <c r="AF94">
        <v>18.454500000000003</v>
      </c>
      <c r="AG94">
        <v>27.170389919999998</v>
      </c>
      <c r="AH94">
        <v>61.639343999999994</v>
      </c>
      <c r="AI94">
        <v>0</v>
      </c>
      <c r="AJ94">
        <v>0</v>
      </c>
      <c r="AK94">
        <v>22.407480000000003</v>
      </c>
      <c r="AL94">
        <v>34.675999999999995</v>
      </c>
      <c r="AM94">
        <v>4.6363679999999992</v>
      </c>
      <c r="AN94">
        <v>0</v>
      </c>
      <c r="AO94">
        <v>9.0387359999999983</v>
      </c>
      <c r="AP94">
        <v>4.7823893296594289</v>
      </c>
      <c r="AQ94">
        <v>41.923200000000001</v>
      </c>
      <c r="AR94">
        <v>6.7885999999999997</v>
      </c>
      <c r="AS94">
        <v>4.7263999999999999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1139.7931904990198</v>
      </c>
      <c r="DN94">
        <v>39.385260408795844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512.3356753861716</v>
      </c>
      <c r="L95">
        <v>3.0002071368044443</v>
      </c>
      <c r="M95">
        <v>63.767907342853931</v>
      </c>
      <c r="N95">
        <v>24.9</v>
      </c>
      <c r="O95">
        <v>73.284865944453742</v>
      </c>
      <c r="P95">
        <v>20.299617359782498</v>
      </c>
      <c r="Q95">
        <v>4.0028918644067799</v>
      </c>
      <c r="R95">
        <v>18.616978346456694</v>
      </c>
      <c r="S95">
        <v>4.9965356683804627</v>
      </c>
      <c r="T95">
        <v>0</v>
      </c>
      <c r="U95">
        <v>51.758624599786557</v>
      </c>
      <c r="V95">
        <v>9.1029940119760475</v>
      </c>
      <c r="W95">
        <v>13.862917076368404</v>
      </c>
      <c r="X95">
        <v>64.783143540921515</v>
      </c>
      <c r="Y95">
        <v>0</v>
      </c>
      <c r="Z95">
        <v>0</v>
      </c>
      <c r="AA95">
        <v>12.318788766731524</v>
      </c>
      <c r="AB95">
        <v>1.7562</v>
      </c>
      <c r="AC95">
        <v>0</v>
      </c>
      <c r="AD95">
        <v>12.010140000000003</v>
      </c>
      <c r="AE95">
        <v>21.712782000000004</v>
      </c>
      <c r="AF95">
        <v>12.303000000000003</v>
      </c>
      <c r="AG95">
        <v>27.170389919999998</v>
      </c>
      <c r="AH95">
        <v>51.366120000000002</v>
      </c>
      <c r="AI95">
        <v>0</v>
      </c>
      <c r="AJ95">
        <v>0</v>
      </c>
      <c r="AK95">
        <v>22.407480000000003</v>
      </c>
      <c r="AL95">
        <v>34.675999999999995</v>
      </c>
      <c r="AM95">
        <v>4.6363679999999992</v>
      </c>
      <c r="AN95">
        <v>0</v>
      </c>
      <c r="AO95">
        <v>9.0387359999999983</v>
      </c>
      <c r="AP95">
        <v>4.7823893296594289</v>
      </c>
      <c r="AQ95">
        <v>41.923200000000001</v>
      </c>
      <c r="AR95">
        <v>5.8187999999999986</v>
      </c>
      <c r="AS95">
        <v>4.7263999999999999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1093.5711969681147</v>
      </c>
      <c r="DN95">
        <v>37.787955326639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512.3356753861716</v>
      </c>
      <c r="L96">
        <v>3.0002071368044443</v>
      </c>
      <c r="M96">
        <v>63.767907342853931</v>
      </c>
      <c r="N96">
        <v>24.9</v>
      </c>
      <c r="O96">
        <v>73.284865944453742</v>
      </c>
      <c r="P96">
        <v>20.299617359782498</v>
      </c>
      <c r="Q96">
        <v>4.0028918644067799</v>
      </c>
      <c r="R96">
        <v>18.616978346456694</v>
      </c>
      <c r="S96">
        <v>4.9965356683804627</v>
      </c>
      <c r="T96">
        <v>0</v>
      </c>
      <c r="U96">
        <v>51.758624599786557</v>
      </c>
      <c r="V96">
        <v>9.1029940119760475</v>
      </c>
      <c r="W96">
        <v>13.862917076368404</v>
      </c>
      <c r="X96">
        <v>64.783143540921515</v>
      </c>
      <c r="Y96">
        <v>0</v>
      </c>
      <c r="Z96">
        <v>0</v>
      </c>
      <c r="AA96">
        <v>12.318788766731524</v>
      </c>
      <c r="AB96">
        <v>1.7562</v>
      </c>
      <c r="AC96">
        <v>0</v>
      </c>
      <c r="AD96">
        <v>12.010140000000003</v>
      </c>
      <c r="AE96">
        <v>21.712782000000004</v>
      </c>
      <c r="AF96">
        <v>6.1515000000000004</v>
      </c>
      <c r="AG96">
        <v>27.170389919999998</v>
      </c>
      <c r="AH96">
        <v>51.366120000000002</v>
      </c>
      <c r="AI96">
        <v>0</v>
      </c>
      <c r="AJ96">
        <v>0</v>
      </c>
      <c r="AK96">
        <v>22.407480000000003</v>
      </c>
      <c r="AL96">
        <v>34.675999999999995</v>
      </c>
      <c r="AM96">
        <v>2.2830599999999999</v>
      </c>
      <c r="AN96">
        <v>0</v>
      </c>
      <c r="AO96">
        <v>9.0387359999999983</v>
      </c>
      <c r="AP96">
        <v>4.7823893296594289</v>
      </c>
      <c r="AQ96">
        <v>41.923200000000001</v>
      </c>
      <c r="AR96">
        <v>5.8187999999999986</v>
      </c>
      <c r="AS96">
        <v>4.7263999999999999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1085.3504490322368</v>
      </c>
      <c r="DN96">
        <v>37.503895262516913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512.3356753861716</v>
      </c>
      <c r="L97">
        <v>2.7726052160813484</v>
      </c>
      <c r="M97">
        <v>63.767907342853931</v>
      </c>
      <c r="N97">
        <v>24.9</v>
      </c>
      <c r="O97">
        <v>73.284865944453742</v>
      </c>
      <c r="P97">
        <v>20.299617359782498</v>
      </c>
      <c r="Q97">
        <v>4.0028918644067799</v>
      </c>
      <c r="R97">
        <v>18.616978346456694</v>
      </c>
      <c r="S97">
        <v>4.9965356683804627</v>
      </c>
      <c r="T97">
        <v>0</v>
      </c>
      <c r="U97">
        <v>51.758624599786557</v>
      </c>
      <c r="V97">
        <v>9.1029940119760475</v>
      </c>
      <c r="W97">
        <v>13.862917076368404</v>
      </c>
      <c r="X97">
        <v>64.783143540921515</v>
      </c>
      <c r="Y97">
        <v>0</v>
      </c>
      <c r="Z97">
        <v>0</v>
      </c>
      <c r="AA97">
        <v>12.318788766731524</v>
      </c>
      <c r="AB97">
        <v>1.7562</v>
      </c>
      <c r="AC97">
        <v>0</v>
      </c>
      <c r="AD97">
        <v>12.010140000000003</v>
      </c>
      <c r="AE97">
        <v>21.712782000000004</v>
      </c>
      <c r="AF97">
        <v>6.1515000000000004</v>
      </c>
      <c r="AG97">
        <v>27.170389919999998</v>
      </c>
      <c r="AH97">
        <v>51.366120000000002</v>
      </c>
      <c r="AI97">
        <v>0</v>
      </c>
      <c r="AJ97">
        <v>0</v>
      </c>
      <c r="AK97">
        <v>22.407480000000003</v>
      </c>
      <c r="AL97">
        <v>34.675999999999995</v>
      </c>
      <c r="AM97">
        <v>2.2830599999999999</v>
      </c>
      <c r="AN97">
        <v>0</v>
      </c>
      <c r="AO97">
        <v>9.0387359999999983</v>
      </c>
      <c r="AP97">
        <v>4.7823893296594289</v>
      </c>
      <c r="AQ97">
        <v>41.923200000000001</v>
      </c>
      <c r="AR97">
        <v>5.8187999999999986</v>
      </c>
      <c r="AS97">
        <v>4.7263999999999999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1085.1304490156658</v>
      </c>
      <c r="DN97">
        <v>37.496293358364767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512.3356753861716</v>
      </c>
      <c r="L98">
        <v>2.5450512202470623</v>
      </c>
      <c r="M98">
        <v>63.767907342853931</v>
      </c>
      <c r="N98">
        <v>24.9</v>
      </c>
      <c r="O98">
        <v>73.284865944453742</v>
      </c>
      <c r="P98">
        <v>20.299617359782498</v>
      </c>
      <c r="Q98">
        <v>4.0028918644067799</v>
      </c>
      <c r="R98">
        <v>18.616978346456694</v>
      </c>
      <c r="S98">
        <v>4.9965356683804627</v>
      </c>
      <c r="T98">
        <v>0</v>
      </c>
      <c r="U98">
        <v>51.758624599786557</v>
      </c>
      <c r="V98">
        <v>9.1029940119760475</v>
      </c>
      <c r="W98">
        <v>13.862917076368404</v>
      </c>
      <c r="X98">
        <v>64.783143540921515</v>
      </c>
      <c r="Y98">
        <v>0</v>
      </c>
      <c r="Z98">
        <v>0</v>
      </c>
      <c r="AA98">
        <v>12.318788766731524</v>
      </c>
      <c r="AB98">
        <v>1.7562</v>
      </c>
      <c r="AC98">
        <v>0</v>
      </c>
      <c r="AD98">
        <v>12.010140000000003</v>
      </c>
      <c r="AE98">
        <v>21.712782000000004</v>
      </c>
      <c r="AF98">
        <v>6.1515000000000004</v>
      </c>
      <c r="AG98">
        <v>27.170389919999998</v>
      </c>
      <c r="AH98">
        <v>41.092895999999996</v>
      </c>
      <c r="AI98">
        <v>0</v>
      </c>
      <c r="AJ98">
        <v>0</v>
      </c>
      <c r="AK98">
        <v>22.407480000000003</v>
      </c>
      <c r="AL98">
        <v>34.675999999999995</v>
      </c>
      <c r="AM98">
        <v>0</v>
      </c>
      <c r="AN98">
        <v>0</v>
      </c>
      <c r="AO98">
        <v>9.0387359999999983</v>
      </c>
      <c r="AP98">
        <v>4.7823893296594289</v>
      </c>
      <c r="AQ98">
        <v>41.923200000000001</v>
      </c>
      <c r="AR98">
        <v>5.8187999999999986</v>
      </c>
      <c r="AS98">
        <v>4.7263999999999999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1072.7735913669876</v>
      </c>
      <c r="DN98">
        <v>37.069313011208621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10.796139229736175</v>
      </c>
      <c r="L99">
        <f t="shared" si="2"/>
        <v>8.6100812470623594E-2</v>
      </c>
      <c r="M99">
        <f t="shared" si="2"/>
        <v>1.5304297762284913</v>
      </c>
      <c r="N99">
        <f t="shared" si="2"/>
        <v>0.59760000000000102</v>
      </c>
      <c r="O99">
        <f t="shared" si="2"/>
        <v>1.7588367826668885</v>
      </c>
      <c r="P99">
        <f t="shared" si="2"/>
        <v>0.47267167633390583</v>
      </c>
      <c r="Q99">
        <f t="shared" si="2"/>
        <v>0.13037865131608209</v>
      </c>
      <c r="R99">
        <f t="shared" si="2"/>
        <v>0.44685965700973451</v>
      </c>
      <c r="S99">
        <f t="shared" si="2"/>
        <v>0.15363686428185988</v>
      </c>
      <c r="T99">
        <f t="shared" si="2"/>
        <v>0</v>
      </c>
      <c r="U99">
        <f t="shared" si="2"/>
        <v>1.2422069903948745</v>
      </c>
      <c r="V99">
        <f t="shared" si="2"/>
        <v>0.21827204747761789</v>
      </c>
      <c r="W99">
        <f t="shared" si="2"/>
        <v>0.3646698396191832</v>
      </c>
      <c r="X99">
        <f t="shared" si="2"/>
        <v>1.5551666083857376</v>
      </c>
      <c r="Y99">
        <f t="shared" si="2"/>
        <v>0</v>
      </c>
      <c r="Z99">
        <f t="shared" si="2"/>
        <v>5.1618993449999998E-2</v>
      </c>
      <c r="AA99">
        <f t="shared" si="2"/>
        <v>0.13878798535174286</v>
      </c>
      <c r="AB99">
        <f t="shared" si="2"/>
        <v>0.21498815000000029</v>
      </c>
      <c r="AC99">
        <f t="shared" si="2"/>
        <v>9.9923139530391003E-2</v>
      </c>
      <c r="AD99">
        <f t="shared" si="2"/>
        <v>0.22888890000000003</v>
      </c>
      <c r="AE99">
        <f t="shared" si="2"/>
        <v>0.52110676800000111</v>
      </c>
      <c r="AF99">
        <f t="shared" si="2"/>
        <v>0.19377225000000015</v>
      </c>
      <c r="AG99">
        <f t="shared" si="2"/>
        <v>0.65208935808000035</v>
      </c>
      <c r="AH99">
        <f t="shared" si="2"/>
        <v>0.94513660800000165</v>
      </c>
      <c r="AI99">
        <f t="shared" si="2"/>
        <v>0</v>
      </c>
      <c r="AJ99">
        <f t="shared" si="2"/>
        <v>0</v>
      </c>
      <c r="AK99">
        <f t="shared" si="2"/>
        <v>0.53744508000000057</v>
      </c>
      <c r="AL99">
        <f t="shared" si="2"/>
        <v>1.006904349999999</v>
      </c>
      <c r="AM99">
        <f t="shared" si="2"/>
        <v>2.9268829200000013E-2</v>
      </c>
      <c r="AN99">
        <f t="shared" si="2"/>
        <v>0</v>
      </c>
      <c r="AO99">
        <f t="shared" si="2"/>
        <v>0.24149565719999974</v>
      </c>
      <c r="AP99">
        <f t="shared" si="2"/>
        <v>0.12603002468749552</v>
      </c>
      <c r="AQ99">
        <f t="shared" si="2"/>
        <v>0.37905560000000005</v>
      </c>
      <c r="AR99">
        <f t="shared" si="2"/>
        <v>0.198202875</v>
      </c>
      <c r="AS99">
        <f t="shared" si="2"/>
        <v>0.16365160000000001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24.24360796997183</v>
      </c>
      <c r="DN99">
        <f t="shared" ref="DN99" si="4">SUM(DN3:DN98)/4000</f>
        <v>0.83772713444896851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80.000222582077399</v>
      </c>
      <c r="L3">
        <v>22.00452264986999</v>
      </c>
      <c r="M3">
        <v>0</v>
      </c>
      <c r="N3">
        <v>14.4</v>
      </c>
      <c r="O3">
        <v>50.380759055546264</v>
      </c>
      <c r="P3">
        <v>49.06542642140468</v>
      </c>
      <c r="Q3">
        <v>1.998849252013809</v>
      </c>
      <c r="R3">
        <v>4.9954558034453536</v>
      </c>
      <c r="S3">
        <v>3.1026822241681256</v>
      </c>
      <c r="T3">
        <v>0</v>
      </c>
      <c r="U3">
        <v>243.68866728922094</v>
      </c>
      <c r="V3">
        <v>0</v>
      </c>
      <c r="W3">
        <v>6.2795317307692322</v>
      </c>
      <c r="X3">
        <v>37.471182674100561</v>
      </c>
      <c r="Y3">
        <v>0</v>
      </c>
      <c r="Z3">
        <v>0</v>
      </c>
      <c r="AA3">
        <v>3.5515554748118809</v>
      </c>
      <c r="AB3">
        <v>6.6907360000000011</v>
      </c>
      <c r="AC3">
        <v>2.4578399999999996</v>
      </c>
      <c r="AD3">
        <v>6.0390000000000006</v>
      </c>
      <c r="AE3">
        <v>12.5575788</v>
      </c>
      <c r="AF3">
        <v>0</v>
      </c>
      <c r="AG3">
        <v>0</v>
      </c>
      <c r="AH3">
        <v>17.824013999999998</v>
      </c>
      <c r="AI3">
        <v>0</v>
      </c>
      <c r="AJ3">
        <v>0</v>
      </c>
      <c r="AK3">
        <v>12.891999999999998</v>
      </c>
      <c r="AL3">
        <v>13.574600000000004</v>
      </c>
      <c r="AM3">
        <v>0</v>
      </c>
      <c r="AN3">
        <v>0</v>
      </c>
      <c r="AO3">
        <v>5.9740799999999998</v>
      </c>
      <c r="AP3">
        <v>3.3835296724871804</v>
      </c>
      <c r="AQ3">
        <v>0</v>
      </c>
      <c r="AR3">
        <v>12.337599999999998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598.20007600993586</v>
      </c>
      <c r="DN3">
        <v>20.670557619979483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80.001103963339133</v>
      </c>
      <c r="L4">
        <v>22.273340105006561</v>
      </c>
      <c r="M4">
        <v>0</v>
      </c>
      <c r="N4">
        <v>14.4</v>
      </c>
      <c r="O4">
        <v>50.380759055546264</v>
      </c>
      <c r="P4">
        <v>49.06542642140468</v>
      </c>
      <c r="Q4">
        <v>3.0307650633130963</v>
      </c>
      <c r="R4">
        <v>4.9954558034453536</v>
      </c>
      <c r="S4">
        <v>3.5890601200585648</v>
      </c>
      <c r="T4">
        <v>0</v>
      </c>
      <c r="U4">
        <v>243.68866728922094</v>
      </c>
      <c r="V4">
        <v>0</v>
      </c>
      <c r="W4">
        <v>7.3350354824372754</v>
      </c>
      <c r="X4">
        <v>37.471182674100561</v>
      </c>
      <c r="Y4">
        <v>0</v>
      </c>
      <c r="Z4">
        <v>0</v>
      </c>
      <c r="AA4">
        <v>3.5515554748118809</v>
      </c>
      <c r="AB4">
        <v>6.6907360000000011</v>
      </c>
      <c r="AC4">
        <v>2.4578399999999996</v>
      </c>
      <c r="AD4">
        <v>6.0390000000000006</v>
      </c>
      <c r="AE4">
        <v>12.5575788</v>
      </c>
      <c r="AF4">
        <v>0</v>
      </c>
      <c r="AG4">
        <v>0</v>
      </c>
      <c r="AH4">
        <v>17.824013999999998</v>
      </c>
      <c r="AI4">
        <v>0</v>
      </c>
      <c r="AJ4">
        <v>0</v>
      </c>
      <c r="AK4">
        <v>12.891999999999998</v>
      </c>
      <c r="AL4">
        <v>13.574600000000004</v>
      </c>
      <c r="AM4">
        <v>0</v>
      </c>
      <c r="AN4">
        <v>0</v>
      </c>
      <c r="AO4">
        <v>5.9740799999999998</v>
      </c>
      <c r="AP4">
        <v>3.3835296724871804</v>
      </c>
      <c r="AQ4">
        <v>0</v>
      </c>
      <c r="AR4">
        <v>12.337599999999998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600.94859935286593</v>
      </c>
      <c r="DN4">
        <v>20.765530572305614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80.001103963339133</v>
      </c>
      <c r="L5">
        <v>22.005008411811342</v>
      </c>
      <c r="M5">
        <v>0</v>
      </c>
      <c r="N5">
        <v>14.4</v>
      </c>
      <c r="O5">
        <v>50.380759055546264</v>
      </c>
      <c r="P5">
        <v>49.06542642140468</v>
      </c>
      <c r="Q5">
        <v>3.0307650633130963</v>
      </c>
      <c r="R5">
        <v>4.9954558034453536</v>
      </c>
      <c r="S5">
        <v>3.5890601200585648</v>
      </c>
      <c r="T5">
        <v>0</v>
      </c>
      <c r="U5">
        <v>243.68866728922094</v>
      </c>
      <c r="V5">
        <v>0</v>
      </c>
      <c r="W5">
        <v>8.285937918441876</v>
      </c>
      <c r="X5">
        <v>37.471182674100561</v>
      </c>
      <c r="Y5">
        <v>0</v>
      </c>
      <c r="Z5">
        <v>0</v>
      </c>
      <c r="AA5">
        <v>3.5515554748118809</v>
      </c>
      <c r="AB5">
        <v>6.6907360000000011</v>
      </c>
      <c r="AC5">
        <v>2.4578399999999996</v>
      </c>
      <c r="AD5">
        <v>6.0390000000000006</v>
      </c>
      <c r="AE5">
        <v>12.5575788</v>
      </c>
      <c r="AF5">
        <v>0</v>
      </c>
      <c r="AG5">
        <v>0</v>
      </c>
      <c r="AH5">
        <v>17.824013999999998</v>
      </c>
      <c r="AI5">
        <v>0</v>
      </c>
      <c r="AJ5">
        <v>0</v>
      </c>
      <c r="AK5">
        <v>12.891999999999998</v>
      </c>
      <c r="AL5">
        <v>13.574600000000004</v>
      </c>
      <c r="AM5">
        <v>0</v>
      </c>
      <c r="AN5">
        <v>0</v>
      </c>
      <c r="AO5">
        <v>5.9740799999999998</v>
      </c>
      <c r="AP5">
        <v>3.3835296724871804</v>
      </c>
      <c r="AQ5">
        <v>0</v>
      </c>
      <c r="AR5">
        <v>2.8040000000000003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592.39319439261044</v>
      </c>
      <c r="DN5">
        <v>20.469906275370423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80.000419264336401</v>
      </c>
      <c r="L6">
        <v>22.004921655283248</v>
      </c>
      <c r="M6">
        <v>0</v>
      </c>
      <c r="N6">
        <v>14.4</v>
      </c>
      <c r="O6">
        <v>50.380759055546264</v>
      </c>
      <c r="P6">
        <v>49.06542642140468</v>
      </c>
      <c r="Q6">
        <v>3.0307650633130963</v>
      </c>
      <c r="R6">
        <v>4.9954558034453536</v>
      </c>
      <c r="S6">
        <v>3.5890601200585648</v>
      </c>
      <c r="T6">
        <v>0</v>
      </c>
      <c r="U6">
        <v>243.68866728922094</v>
      </c>
      <c r="V6">
        <v>0</v>
      </c>
      <c r="W6">
        <v>8.285937918441876</v>
      </c>
      <c r="X6">
        <v>37.471182674100561</v>
      </c>
      <c r="Y6">
        <v>0</v>
      </c>
      <c r="Z6">
        <v>0</v>
      </c>
      <c r="AA6">
        <v>3.5515554748118809</v>
      </c>
      <c r="AB6">
        <v>6.6907360000000011</v>
      </c>
      <c r="AC6">
        <v>2.4578399999999996</v>
      </c>
      <c r="AD6">
        <v>6.0390000000000006</v>
      </c>
      <c r="AE6">
        <v>12.5575788</v>
      </c>
      <c r="AF6">
        <v>0</v>
      </c>
      <c r="AG6">
        <v>0</v>
      </c>
      <c r="AH6">
        <v>17.824013999999998</v>
      </c>
      <c r="AI6">
        <v>0</v>
      </c>
      <c r="AJ6">
        <v>0</v>
      </c>
      <c r="AK6">
        <v>12.891999999999998</v>
      </c>
      <c r="AL6">
        <v>13.574600000000004</v>
      </c>
      <c r="AM6">
        <v>0</v>
      </c>
      <c r="AN6">
        <v>0</v>
      </c>
      <c r="AO6">
        <v>5.9740799999999998</v>
      </c>
      <c r="AP6">
        <v>3.3835296724871804</v>
      </c>
      <c r="AQ6">
        <v>0</v>
      </c>
      <c r="AR6">
        <v>2.8040000000000003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592.39244870272944</v>
      </c>
      <c r="DN6">
        <v>20.4698805097206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79.999763140631387</v>
      </c>
      <c r="L7">
        <v>22.004827888895857</v>
      </c>
      <c r="M7">
        <v>0</v>
      </c>
      <c r="N7">
        <v>14.4</v>
      </c>
      <c r="O7">
        <v>50.380759055546264</v>
      </c>
      <c r="P7">
        <v>49.06542642140468</v>
      </c>
      <c r="Q7">
        <v>3.0307650633130963</v>
      </c>
      <c r="R7">
        <v>4.9954558034453536</v>
      </c>
      <c r="S7">
        <v>3.5890601200585648</v>
      </c>
      <c r="T7">
        <v>0</v>
      </c>
      <c r="U7">
        <v>243.68866728922094</v>
      </c>
      <c r="V7">
        <v>0</v>
      </c>
      <c r="W7">
        <v>3.9738513719008264</v>
      </c>
      <c r="X7">
        <v>18.00168263714955</v>
      </c>
      <c r="Y7">
        <v>0</v>
      </c>
      <c r="Z7">
        <v>0</v>
      </c>
      <c r="AA7">
        <v>2.3275730795377294</v>
      </c>
      <c r="AB7">
        <v>6.6907360000000011</v>
      </c>
      <c r="AC7">
        <v>2.4578399999999996</v>
      </c>
      <c r="AD7">
        <v>6.0390000000000006</v>
      </c>
      <c r="AE7">
        <v>12.5575788</v>
      </c>
      <c r="AF7">
        <v>0</v>
      </c>
      <c r="AG7">
        <v>0</v>
      </c>
      <c r="AH7">
        <v>17.824013999999998</v>
      </c>
      <c r="AI7">
        <v>0</v>
      </c>
      <c r="AJ7">
        <v>0</v>
      </c>
      <c r="AK7">
        <v>12.891999999999998</v>
      </c>
      <c r="AL7">
        <v>13.574600000000004</v>
      </c>
      <c r="AM7">
        <v>0</v>
      </c>
      <c r="AN7">
        <v>0</v>
      </c>
      <c r="AO7">
        <v>5.9740799999999998</v>
      </c>
      <c r="AP7">
        <v>3.3835296724871804</v>
      </c>
      <c r="AQ7">
        <v>0</v>
      </c>
      <c r="AR7">
        <v>3.3648000000000002</v>
      </c>
      <c r="AS7">
        <v>8.2007999999999992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568.7634378518012</v>
      </c>
      <c r="DN7">
        <v>19.653372491790208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79.999763140631387</v>
      </c>
      <c r="L8">
        <v>22.004726227294505</v>
      </c>
      <c r="M8">
        <v>0</v>
      </c>
      <c r="N8">
        <v>14.4</v>
      </c>
      <c r="O8">
        <v>50.380759055546264</v>
      </c>
      <c r="P8">
        <v>49.06542642140468</v>
      </c>
      <c r="Q8">
        <v>3.0307650633130963</v>
      </c>
      <c r="R8">
        <v>4.9954558034453536</v>
      </c>
      <c r="S8">
        <v>3.5890601200585648</v>
      </c>
      <c r="T8">
        <v>0</v>
      </c>
      <c r="U8">
        <v>243.68866728922094</v>
      </c>
      <c r="V8">
        <v>0</v>
      </c>
      <c r="W8">
        <v>3.7055845471349351</v>
      </c>
      <c r="X8">
        <v>18.00168263714955</v>
      </c>
      <c r="Y8">
        <v>0</v>
      </c>
      <c r="Z8">
        <v>0</v>
      </c>
      <c r="AA8">
        <v>2.3275730795377294</v>
      </c>
      <c r="AB8">
        <v>6.6907360000000011</v>
      </c>
      <c r="AC8">
        <v>2.4578399999999996</v>
      </c>
      <c r="AD8">
        <v>6.0390000000000006</v>
      </c>
      <c r="AE8">
        <v>12.5575788</v>
      </c>
      <c r="AF8">
        <v>0</v>
      </c>
      <c r="AG8">
        <v>0</v>
      </c>
      <c r="AH8">
        <v>17.824013999999998</v>
      </c>
      <c r="AI8">
        <v>0</v>
      </c>
      <c r="AJ8">
        <v>0</v>
      </c>
      <c r="AK8">
        <v>12.891999999999998</v>
      </c>
      <c r="AL8">
        <v>13.574600000000004</v>
      </c>
      <c r="AM8">
        <v>0</v>
      </c>
      <c r="AN8">
        <v>0</v>
      </c>
      <c r="AO8">
        <v>5.9740799999999998</v>
      </c>
      <c r="AP8">
        <v>3.3835296724871804</v>
      </c>
      <c r="AQ8">
        <v>0</v>
      </c>
      <c r="AR8">
        <v>3.3648000000000002</v>
      </c>
      <c r="AS8">
        <v>8.2007999999999992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568.50403288303778</v>
      </c>
      <c r="DN8">
        <v>19.644408974186426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80.001280863893427</v>
      </c>
      <c r="L9">
        <v>22.480832578355628</v>
      </c>
      <c r="M9">
        <v>0</v>
      </c>
      <c r="N9">
        <v>14.4</v>
      </c>
      <c r="O9">
        <v>50.380759055546264</v>
      </c>
      <c r="P9">
        <v>49.06542642140468</v>
      </c>
      <c r="Q9">
        <v>3.0307650633130963</v>
      </c>
      <c r="R9">
        <v>4.9954558034453536</v>
      </c>
      <c r="S9">
        <v>3.5890601200585648</v>
      </c>
      <c r="T9">
        <v>0</v>
      </c>
      <c r="U9">
        <v>243.68866728922094</v>
      </c>
      <c r="V9">
        <v>0</v>
      </c>
      <c r="W9">
        <v>3.7055845471349351</v>
      </c>
      <c r="X9">
        <v>18.00168263714955</v>
      </c>
      <c r="Y9">
        <v>0</v>
      </c>
      <c r="Z9">
        <v>0</v>
      </c>
      <c r="AA9">
        <v>2.3275730795377294</v>
      </c>
      <c r="AB9">
        <v>6.6907360000000011</v>
      </c>
      <c r="AC9">
        <v>2.4578399999999996</v>
      </c>
      <c r="AD9">
        <v>6.0390000000000006</v>
      </c>
      <c r="AE9">
        <v>12.5575788</v>
      </c>
      <c r="AF9">
        <v>0</v>
      </c>
      <c r="AG9">
        <v>0</v>
      </c>
      <c r="AH9">
        <v>17.824013999999998</v>
      </c>
      <c r="AI9">
        <v>0</v>
      </c>
      <c r="AJ9">
        <v>0</v>
      </c>
      <c r="AK9">
        <v>12.891999999999998</v>
      </c>
      <c r="AL9">
        <v>13.574600000000004</v>
      </c>
      <c r="AM9">
        <v>0</v>
      </c>
      <c r="AN9">
        <v>0</v>
      </c>
      <c r="AO9">
        <v>5.9740799999999998</v>
      </c>
      <c r="AP9">
        <v>3.3835296724871804</v>
      </c>
      <c r="AQ9">
        <v>0</v>
      </c>
      <c r="AR9">
        <v>3.3648000000000002</v>
      </c>
      <c r="AS9">
        <v>3.4170000000000003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564.34168307730329</v>
      </c>
      <c r="DN9">
        <v>19.500582854244126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80.002168989042005</v>
      </c>
      <c r="L10">
        <v>22.211941051630589</v>
      </c>
      <c r="M10">
        <v>0</v>
      </c>
      <c r="N10">
        <v>14.4</v>
      </c>
      <c r="O10">
        <v>50.380759055546264</v>
      </c>
      <c r="P10">
        <v>49.06542642140468</v>
      </c>
      <c r="Q10">
        <v>3.0307650633130963</v>
      </c>
      <c r="R10">
        <v>4.9954558034453536</v>
      </c>
      <c r="S10">
        <v>3.5890601200585648</v>
      </c>
      <c r="T10">
        <v>0</v>
      </c>
      <c r="U10">
        <v>243.68866728922094</v>
      </c>
      <c r="V10">
        <v>0</v>
      </c>
      <c r="W10">
        <v>3.7055845471349351</v>
      </c>
      <c r="X10">
        <v>18.00168263714955</v>
      </c>
      <c r="Y10">
        <v>0</v>
      </c>
      <c r="Z10">
        <v>0</v>
      </c>
      <c r="AA10">
        <v>0</v>
      </c>
      <c r="AB10">
        <v>6.6907360000000011</v>
      </c>
      <c r="AC10">
        <v>2.4578399999999996</v>
      </c>
      <c r="AD10">
        <v>6.0390000000000006</v>
      </c>
      <c r="AE10">
        <v>12.5575788</v>
      </c>
      <c r="AF10">
        <v>0</v>
      </c>
      <c r="AG10">
        <v>0</v>
      </c>
      <c r="AH10">
        <v>17.824013999999998</v>
      </c>
      <c r="AI10">
        <v>0</v>
      </c>
      <c r="AJ10">
        <v>0</v>
      </c>
      <c r="AK10">
        <v>12.891999999999998</v>
      </c>
      <c r="AL10">
        <v>13.574600000000004</v>
      </c>
      <c r="AM10">
        <v>0</v>
      </c>
      <c r="AN10">
        <v>0</v>
      </c>
      <c r="AO10">
        <v>5.9740799999999998</v>
      </c>
      <c r="AP10">
        <v>3.3835296724871804</v>
      </c>
      <c r="AQ10">
        <v>0</v>
      </c>
      <c r="AR10">
        <v>3.3648000000000002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561.00713356045765</v>
      </c>
      <c r="DN10">
        <v>19.385305889975601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80.002223812194217</v>
      </c>
      <c r="L11">
        <v>22.211941051630589</v>
      </c>
      <c r="M11">
        <v>0</v>
      </c>
      <c r="N11">
        <v>14.4</v>
      </c>
      <c r="O11">
        <v>50.380759055546264</v>
      </c>
      <c r="P11">
        <v>49.06542642140468</v>
      </c>
      <c r="Q11">
        <v>3.0307650633130963</v>
      </c>
      <c r="R11">
        <v>4.9966290953545238</v>
      </c>
      <c r="S11">
        <v>3.5890601200585648</v>
      </c>
      <c r="T11">
        <v>0</v>
      </c>
      <c r="U11">
        <v>243.68866728922094</v>
      </c>
      <c r="V11">
        <v>0</v>
      </c>
      <c r="W11">
        <v>3.7055845471349351</v>
      </c>
      <c r="X11">
        <v>18.00168263714955</v>
      </c>
      <c r="Y11">
        <v>0</v>
      </c>
      <c r="Z11">
        <v>0</v>
      </c>
      <c r="AA11">
        <v>0</v>
      </c>
      <c r="AB11">
        <v>6.6907360000000011</v>
      </c>
      <c r="AC11">
        <v>2.4578399999999996</v>
      </c>
      <c r="AD11">
        <v>6.0390000000000006</v>
      </c>
      <c r="AE11">
        <v>12.5575788</v>
      </c>
      <c r="AF11">
        <v>0</v>
      </c>
      <c r="AG11">
        <v>0</v>
      </c>
      <c r="AH11">
        <v>17.824013999999998</v>
      </c>
      <c r="AI11">
        <v>0</v>
      </c>
      <c r="AJ11">
        <v>0</v>
      </c>
      <c r="AK11">
        <v>12.891999999999998</v>
      </c>
      <c r="AL11">
        <v>13.574600000000004</v>
      </c>
      <c r="AM11">
        <v>0</v>
      </c>
      <c r="AN11">
        <v>0</v>
      </c>
      <c r="AO11">
        <v>5.9740799999999998</v>
      </c>
      <c r="AP11">
        <v>3.3835296724871804</v>
      </c>
      <c r="AQ11">
        <v>0</v>
      </c>
      <c r="AR11">
        <v>3.3648000000000002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561.00832065956229</v>
      </c>
      <c r="DN11">
        <v>19.385346905932341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80.002223812194217</v>
      </c>
      <c r="L12">
        <v>22.211941051630589</v>
      </c>
      <c r="M12">
        <v>0</v>
      </c>
      <c r="N12">
        <v>14.4</v>
      </c>
      <c r="O12">
        <v>50.380759055546264</v>
      </c>
      <c r="P12">
        <v>49.06542642140468</v>
      </c>
      <c r="Q12">
        <v>3.0307650633130963</v>
      </c>
      <c r="R12">
        <v>4.9966290953545238</v>
      </c>
      <c r="S12">
        <v>3.5890601200585648</v>
      </c>
      <c r="T12">
        <v>0</v>
      </c>
      <c r="U12">
        <v>243.68866728922094</v>
      </c>
      <c r="V12">
        <v>0</v>
      </c>
      <c r="W12">
        <v>3.7055845471349351</v>
      </c>
      <c r="X12">
        <v>18.00168263714955</v>
      </c>
      <c r="Y12">
        <v>0</v>
      </c>
      <c r="Z12">
        <v>0</v>
      </c>
      <c r="AA12">
        <v>0</v>
      </c>
      <c r="AB12">
        <v>6.6907360000000011</v>
      </c>
      <c r="AC12">
        <v>2.4578399999999996</v>
      </c>
      <c r="AD12">
        <v>6.0390000000000006</v>
      </c>
      <c r="AE12">
        <v>12.5575788</v>
      </c>
      <c r="AF12">
        <v>0</v>
      </c>
      <c r="AG12">
        <v>0</v>
      </c>
      <c r="AH12">
        <v>17.824013999999998</v>
      </c>
      <c r="AI12">
        <v>0</v>
      </c>
      <c r="AJ12">
        <v>0</v>
      </c>
      <c r="AK12">
        <v>12.891999999999998</v>
      </c>
      <c r="AL12">
        <v>16.230500000000003</v>
      </c>
      <c r="AM12">
        <v>0</v>
      </c>
      <c r="AN12">
        <v>0</v>
      </c>
      <c r="AO12">
        <v>5.9740799999999998</v>
      </c>
      <c r="AP12">
        <v>3.3835296724871804</v>
      </c>
      <c r="AQ12">
        <v>0</v>
      </c>
      <c r="AR12">
        <v>3.3648000000000002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563.57551365035397</v>
      </c>
      <c r="DN12">
        <v>19.474053915140601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80.002223812194217</v>
      </c>
      <c r="L13">
        <v>22.211941051630589</v>
      </c>
      <c r="M13">
        <v>0</v>
      </c>
      <c r="N13">
        <v>14.4</v>
      </c>
      <c r="O13">
        <v>50.380759055546264</v>
      </c>
      <c r="P13">
        <v>49.06542642140468</v>
      </c>
      <c r="Q13">
        <v>3.0307650633130963</v>
      </c>
      <c r="R13">
        <v>4.9966290953545238</v>
      </c>
      <c r="S13">
        <v>3.5890601200585648</v>
      </c>
      <c r="T13">
        <v>0</v>
      </c>
      <c r="U13">
        <v>243.68866728922094</v>
      </c>
      <c r="V13">
        <v>0</v>
      </c>
      <c r="W13">
        <v>3.7055845471349351</v>
      </c>
      <c r="X13">
        <v>18.00168263714955</v>
      </c>
      <c r="Y13">
        <v>0</v>
      </c>
      <c r="Z13">
        <v>0</v>
      </c>
      <c r="AA13">
        <v>0</v>
      </c>
      <c r="AB13">
        <v>6.6907360000000011</v>
      </c>
      <c r="AC13">
        <v>2.4578399999999996</v>
      </c>
      <c r="AD13">
        <v>6.0390000000000006</v>
      </c>
      <c r="AE13">
        <v>12.5575788</v>
      </c>
      <c r="AF13">
        <v>0</v>
      </c>
      <c r="AG13">
        <v>0</v>
      </c>
      <c r="AH13">
        <v>17.824013999999998</v>
      </c>
      <c r="AI13">
        <v>0</v>
      </c>
      <c r="AJ13">
        <v>0</v>
      </c>
      <c r="AK13">
        <v>12.891999999999998</v>
      </c>
      <c r="AL13">
        <v>21.837400000000002</v>
      </c>
      <c r="AM13">
        <v>0</v>
      </c>
      <c r="AN13">
        <v>0</v>
      </c>
      <c r="AO13">
        <v>5.9740799999999998</v>
      </c>
      <c r="AP13">
        <v>3.3835296724871804</v>
      </c>
      <c r="AQ13">
        <v>0</v>
      </c>
      <c r="AR13">
        <v>3.3648000000000002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568.9951432411458</v>
      </c>
      <c r="DN13">
        <v>19.661324324348861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80.002223812194217</v>
      </c>
      <c r="L14">
        <v>22.211941051630589</v>
      </c>
      <c r="M14">
        <v>0</v>
      </c>
      <c r="N14">
        <v>14.4</v>
      </c>
      <c r="O14">
        <v>50.380759055546264</v>
      </c>
      <c r="P14">
        <v>49.06542642140468</v>
      </c>
      <c r="Q14">
        <v>3.0307650633130963</v>
      </c>
      <c r="R14">
        <v>4.9966290953545238</v>
      </c>
      <c r="S14">
        <v>3.5890601200585648</v>
      </c>
      <c r="T14">
        <v>0</v>
      </c>
      <c r="U14">
        <v>243.68866728922094</v>
      </c>
      <c r="V14">
        <v>0</v>
      </c>
      <c r="W14">
        <v>3.7055845471349351</v>
      </c>
      <c r="X14">
        <v>18.00168263714955</v>
      </c>
      <c r="Y14">
        <v>0</v>
      </c>
      <c r="Z14">
        <v>0</v>
      </c>
      <c r="AA14">
        <v>0</v>
      </c>
      <c r="AB14">
        <v>4.7404000000000002</v>
      </c>
      <c r="AC14">
        <v>2.4578399999999996</v>
      </c>
      <c r="AD14">
        <v>6.0390000000000006</v>
      </c>
      <c r="AE14">
        <v>12.5575788</v>
      </c>
      <c r="AF14">
        <v>0</v>
      </c>
      <c r="AG14">
        <v>0</v>
      </c>
      <c r="AH14">
        <v>17.824013999999998</v>
      </c>
      <c r="AI14">
        <v>0</v>
      </c>
      <c r="AJ14">
        <v>0</v>
      </c>
      <c r="AK14">
        <v>12.891999999999998</v>
      </c>
      <c r="AL14">
        <v>21.837400000000002</v>
      </c>
      <c r="AM14">
        <v>0</v>
      </c>
      <c r="AN14">
        <v>0</v>
      </c>
      <c r="AO14">
        <v>5.9740799999999998</v>
      </c>
      <c r="AP14">
        <v>3.3835296724871804</v>
      </c>
      <c r="AQ14">
        <v>0</v>
      </c>
      <c r="AR14">
        <v>3.3648000000000002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567.10994849605947</v>
      </c>
      <c r="DN14">
        <v>19.596183069435135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80.001280863893427</v>
      </c>
      <c r="L15">
        <v>22.211941051630589</v>
      </c>
      <c r="M15">
        <v>0</v>
      </c>
      <c r="N15">
        <v>14.4</v>
      </c>
      <c r="O15">
        <v>50.380759055546264</v>
      </c>
      <c r="P15">
        <v>49.06542642140468</v>
      </c>
      <c r="Q15">
        <v>3.0307650633130963</v>
      </c>
      <c r="R15">
        <v>4.9966290953545238</v>
      </c>
      <c r="S15">
        <v>3.5890601200585648</v>
      </c>
      <c r="T15">
        <v>0</v>
      </c>
      <c r="U15">
        <v>243.68866728922094</v>
      </c>
      <c r="V15">
        <v>0</v>
      </c>
      <c r="W15">
        <v>3.7055845471349351</v>
      </c>
      <c r="X15">
        <v>18.00168263714955</v>
      </c>
      <c r="Y15">
        <v>0</v>
      </c>
      <c r="Z15">
        <v>1.6562832000000003</v>
      </c>
      <c r="AA15">
        <v>0</v>
      </c>
      <c r="AB15">
        <v>4.7404000000000002</v>
      </c>
      <c r="AC15">
        <v>2.4578399999999996</v>
      </c>
      <c r="AD15">
        <v>6.0390000000000006</v>
      </c>
      <c r="AE15">
        <v>12.5575788</v>
      </c>
      <c r="AF15">
        <v>0</v>
      </c>
      <c r="AG15">
        <v>0</v>
      </c>
      <c r="AH15">
        <v>17.824013999999998</v>
      </c>
      <c r="AI15">
        <v>0</v>
      </c>
      <c r="AJ15">
        <v>0</v>
      </c>
      <c r="AK15">
        <v>12.956460000000002</v>
      </c>
      <c r="AL15">
        <v>21.837400000000002</v>
      </c>
      <c r="AM15">
        <v>0</v>
      </c>
      <c r="AN15">
        <v>0</v>
      </c>
      <c r="AO15">
        <v>5.9740799999999998</v>
      </c>
      <c r="AP15">
        <v>3.0907242200604053</v>
      </c>
      <c r="AQ15">
        <v>0</v>
      </c>
      <c r="AR15">
        <v>12.337599999999998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577.16240730839399</v>
      </c>
      <c r="DN15">
        <v>19.943519056373173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80.001280863893427</v>
      </c>
      <c r="L16">
        <v>22.211941051630589</v>
      </c>
      <c r="M16">
        <v>0</v>
      </c>
      <c r="N16">
        <v>14.4</v>
      </c>
      <c r="O16">
        <v>50.380759055546264</v>
      </c>
      <c r="P16">
        <v>49.06542642140468</v>
      </c>
      <c r="Q16">
        <v>3.0307650633130963</v>
      </c>
      <c r="R16">
        <v>4.9966290953545238</v>
      </c>
      <c r="S16">
        <v>3.5890601200585648</v>
      </c>
      <c r="T16">
        <v>0</v>
      </c>
      <c r="U16">
        <v>243.68866728922094</v>
      </c>
      <c r="V16">
        <v>0</v>
      </c>
      <c r="W16">
        <v>3.7055845471349351</v>
      </c>
      <c r="X16">
        <v>18.00168263714955</v>
      </c>
      <c r="Y16">
        <v>0</v>
      </c>
      <c r="Z16">
        <v>1.6562832000000003</v>
      </c>
      <c r="AA16">
        <v>0</v>
      </c>
      <c r="AB16">
        <v>4.7404000000000002</v>
      </c>
      <c r="AC16">
        <v>2.4578399999999996</v>
      </c>
      <c r="AD16">
        <v>6.0390000000000006</v>
      </c>
      <c r="AE16">
        <v>12.5575788</v>
      </c>
      <c r="AF16">
        <v>0</v>
      </c>
      <c r="AG16">
        <v>0</v>
      </c>
      <c r="AH16">
        <v>17.824013999999998</v>
      </c>
      <c r="AI16">
        <v>0</v>
      </c>
      <c r="AJ16">
        <v>0</v>
      </c>
      <c r="AK16">
        <v>12.956460000000002</v>
      </c>
      <c r="AL16">
        <v>21.837400000000002</v>
      </c>
      <c r="AM16">
        <v>0</v>
      </c>
      <c r="AN16">
        <v>0</v>
      </c>
      <c r="AO16">
        <v>5.9740799999999998</v>
      </c>
      <c r="AP16">
        <v>3.0907242200604053</v>
      </c>
      <c r="AQ16">
        <v>0</v>
      </c>
      <c r="AR16">
        <v>12.337599999999998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577.16240730839399</v>
      </c>
      <c r="DN16">
        <v>19.943519056373173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80.001280863893427</v>
      </c>
      <c r="L17">
        <v>22.211941051630589</v>
      </c>
      <c r="M17">
        <v>0</v>
      </c>
      <c r="N17">
        <v>14.4</v>
      </c>
      <c r="O17">
        <v>50.380759055546264</v>
      </c>
      <c r="P17">
        <v>49.06542642140468</v>
      </c>
      <c r="Q17">
        <v>3.0307650633130963</v>
      </c>
      <c r="R17">
        <v>4.9966290953545238</v>
      </c>
      <c r="S17">
        <v>3.5890601200585648</v>
      </c>
      <c r="T17">
        <v>0</v>
      </c>
      <c r="U17">
        <v>243.68866728922094</v>
      </c>
      <c r="V17">
        <v>0</v>
      </c>
      <c r="W17">
        <v>3.5903984848484849</v>
      </c>
      <c r="X17">
        <v>18.00168263714955</v>
      </c>
      <c r="Y17">
        <v>0</v>
      </c>
      <c r="Z17">
        <v>1.6562832000000003</v>
      </c>
      <c r="AA17">
        <v>0</v>
      </c>
      <c r="AB17">
        <v>4.7404000000000002</v>
      </c>
      <c r="AC17">
        <v>2.4578399999999996</v>
      </c>
      <c r="AD17">
        <v>6.0390000000000006</v>
      </c>
      <c r="AE17">
        <v>12.5575788</v>
      </c>
      <c r="AF17">
        <v>0</v>
      </c>
      <c r="AG17">
        <v>0</v>
      </c>
      <c r="AH17">
        <v>17.824013999999998</v>
      </c>
      <c r="AI17">
        <v>0</v>
      </c>
      <c r="AJ17">
        <v>0</v>
      </c>
      <c r="AK17">
        <v>12.956460000000002</v>
      </c>
      <c r="AL17">
        <v>21.837400000000002</v>
      </c>
      <c r="AM17">
        <v>0</v>
      </c>
      <c r="AN17">
        <v>0</v>
      </c>
      <c r="AO17">
        <v>5.9740799999999998</v>
      </c>
      <c r="AP17">
        <v>3.0907242200604053</v>
      </c>
      <c r="AQ17">
        <v>0</v>
      </c>
      <c r="AR17">
        <v>2.8040000000000003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567.83589059792405</v>
      </c>
      <c r="DN17">
        <v>19.621249704556632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80.001280863893427</v>
      </c>
      <c r="L18">
        <v>22.211941051630589</v>
      </c>
      <c r="M18">
        <v>0</v>
      </c>
      <c r="N18">
        <v>14.4</v>
      </c>
      <c r="O18">
        <v>50.380759055546264</v>
      </c>
      <c r="P18">
        <v>49.06542642140468</v>
      </c>
      <c r="Q18">
        <v>3.0307650633130963</v>
      </c>
      <c r="R18">
        <v>4.9966290953545238</v>
      </c>
      <c r="S18">
        <v>3.5890601200585648</v>
      </c>
      <c r="T18">
        <v>0</v>
      </c>
      <c r="U18">
        <v>243.68866728922094</v>
      </c>
      <c r="V18">
        <v>0</v>
      </c>
      <c r="W18">
        <v>3.5903984848484849</v>
      </c>
      <c r="X18">
        <v>18.00168263714955</v>
      </c>
      <c r="Y18">
        <v>0</v>
      </c>
      <c r="Z18">
        <v>1.6562832000000003</v>
      </c>
      <c r="AA18">
        <v>0</v>
      </c>
      <c r="AB18">
        <v>4.7404000000000002</v>
      </c>
      <c r="AC18">
        <v>2.4578399999999996</v>
      </c>
      <c r="AD18">
        <v>6.0390000000000006</v>
      </c>
      <c r="AE18">
        <v>12.5575788</v>
      </c>
      <c r="AF18">
        <v>0</v>
      </c>
      <c r="AG18">
        <v>0</v>
      </c>
      <c r="AH18">
        <v>17.824013999999998</v>
      </c>
      <c r="AI18">
        <v>0</v>
      </c>
      <c r="AJ18">
        <v>0</v>
      </c>
      <c r="AK18">
        <v>12.956460000000002</v>
      </c>
      <c r="AL18">
        <v>21.837400000000002</v>
      </c>
      <c r="AM18">
        <v>0</v>
      </c>
      <c r="AN18">
        <v>0</v>
      </c>
      <c r="AO18">
        <v>5.9740799999999998</v>
      </c>
      <c r="AP18">
        <v>3.0907242200604053</v>
      </c>
      <c r="AQ18">
        <v>0</v>
      </c>
      <c r="AR18">
        <v>2.8040000000000003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567.83589059792405</v>
      </c>
      <c r="DN18">
        <v>19.621249704556632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80.002516497036112</v>
      </c>
      <c r="L19">
        <v>22.211941051630589</v>
      </c>
      <c r="M19">
        <v>0</v>
      </c>
      <c r="N19">
        <v>14.4</v>
      </c>
      <c r="O19">
        <v>50.380759055546264</v>
      </c>
      <c r="P19">
        <v>49.06542642140468</v>
      </c>
      <c r="Q19">
        <v>3.0307650633130963</v>
      </c>
      <c r="R19">
        <v>4.9966290953545238</v>
      </c>
      <c r="S19">
        <v>3.5890601200585648</v>
      </c>
      <c r="T19">
        <v>0</v>
      </c>
      <c r="U19">
        <v>243.68866728922094</v>
      </c>
      <c r="V19">
        <v>0</v>
      </c>
      <c r="W19">
        <v>3.5903984848484849</v>
      </c>
      <c r="X19">
        <v>18.00168263714955</v>
      </c>
      <c r="Y19">
        <v>0</v>
      </c>
      <c r="Z19">
        <v>1.6562832000000003</v>
      </c>
      <c r="AA19">
        <v>0</v>
      </c>
      <c r="AB19">
        <v>4.7404000000000002</v>
      </c>
      <c r="AC19">
        <v>2.4578399999999996</v>
      </c>
      <c r="AD19">
        <v>6.0390000000000006</v>
      </c>
      <c r="AE19">
        <v>12.5575788</v>
      </c>
      <c r="AF19">
        <v>0</v>
      </c>
      <c r="AG19">
        <v>0</v>
      </c>
      <c r="AH19">
        <v>17.824013999999998</v>
      </c>
      <c r="AI19">
        <v>0</v>
      </c>
      <c r="AJ19">
        <v>0</v>
      </c>
      <c r="AK19">
        <v>12.956460000000002</v>
      </c>
      <c r="AL19">
        <v>16.230500000000003</v>
      </c>
      <c r="AM19">
        <v>0</v>
      </c>
      <c r="AN19">
        <v>0</v>
      </c>
      <c r="AO19">
        <v>5.9740799999999998</v>
      </c>
      <c r="AP19">
        <v>3.0907242200604053</v>
      </c>
      <c r="AQ19">
        <v>0</v>
      </c>
      <c r="AR19">
        <v>2.8040000000000003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562.41745537012798</v>
      </c>
      <c r="DN19">
        <v>19.434020565495338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80.002516497036112</v>
      </c>
      <c r="L20">
        <v>22.211941051630589</v>
      </c>
      <c r="M20">
        <v>0</v>
      </c>
      <c r="N20">
        <v>14.4</v>
      </c>
      <c r="O20">
        <v>50.380759055546264</v>
      </c>
      <c r="P20">
        <v>49.06542642140468</v>
      </c>
      <c r="Q20">
        <v>3.0307650633130963</v>
      </c>
      <c r="R20">
        <v>4.9966290953545238</v>
      </c>
      <c r="S20">
        <v>3.5890601200585648</v>
      </c>
      <c r="T20">
        <v>0</v>
      </c>
      <c r="U20">
        <v>243.68866728922094</v>
      </c>
      <c r="V20">
        <v>0</v>
      </c>
      <c r="W20">
        <v>3.5903984848484849</v>
      </c>
      <c r="X20">
        <v>18.00168263714955</v>
      </c>
      <c r="Y20">
        <v>0</v>
      </c>
      <c r="Z20">
        <v>0.27940000000000004</v>
      </c>
      <c r="AA20">
        <v>0</v>
      </c>
      <c r="AB20">
        <v>4.7404000000000002</v>
      </c>
      <c r="AC20">
        <v>2.4578399999999996</v>
      </c>
      <c r="AD20">
        <v>6.0390000000000006</v>
      </c>
      <c r="AE20">
        <v>12.5575788</v>
      </c>
      <c r="AF20">
        <v>0</v>
      </c>
      <c r="AG20">
        <v>0</v>
      </c>
      <c r="AH20">
        <v>17.824013999999998</v>
      </c>
      <c r="AI20">
        <v>0</v>
      </c>
      <c r="AJ20">
        <v>0</v>
      </c>
      <c r="AK20">
        <v>12.956460000000002</v>
      </c>
      <c r="AL20">
        <v>13.574600000000004</v>
      </c>
      <c r="AM20">
        <v>0</v>
      </c>
      <c r="AN20">
        <v>0</v>
      </c>
      <c r="AO20">
        <v>5.6007000000000016</v>
      </c>
      <c r="AP20">
        <v>3.0907242200604053</v>
      </c>
      <c r="AQ20">
        <v>0</v>
      </c>
      <c r="AR20">
        <v>2.8040000000000003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558.1584580413363</v>
      </c>
      <c r="DN20">
        <v>19.286854694287083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80.002516497036112</v>
      </c>
      <c r="L21">
        <v>22.211941051630589</v>
      </c>
      <c r="M21">
        <v>0</v>
      </c>
      <c r="N21">
        <v>14.4</v>
      </c>
      <c r="O21">
        <v>50.380759055546264</v>
      </c>
      <c r="P21">
        <v>50.924932031013995</v>
      </c>
      <c r="Q21">
        <v>3.0307650633130963</v>
      </c>
      <c r="R21">
        <v>4.9966290953545238</v>
      </c>
      <c r="S21">
        <v>3.5890601200585648</v>
      </c>
      <c r="T21">
        <v>0</v>
      </c>
      <c r="U21">
        <v>243.68866728922094</v>
      </c>
      <c r="V21">
        <v>0</v>
      </c>
      <c r="W21">
        <v>3.5903984848484849</v>
      </c>
      <c r="X21">
        <v>18.00168263714955</v>
      </c>
      <c r="Y21">
        <v>0</v>
      </c>
      <c r="Z21">
        <v>0.27940000000000004</v>
      </c>
      <c r="AA21">
        <v>0</v>
      </c>
      <c r="AB21">
        <v>4.7404000000000002</v>
      </c>
      <c r="AC21">
        <v>2.4578399999999996</v>
      </c>
      <c r="AD21">
        <v>6.0390000000000006</v>
      </c>
      <c r="AE21">
        <v>12.5575788</v>
      </c>
      <c r="AF21">
        <v>0</v>
      </c>
      <c r="AG21">
        <v>0</v>
      </c>
      <c r="AH21">
        <v>17.824013999999998</v>
      </c>
      <c r="AI21">
        <v>0</v>
      </c>
      <c r="AJ21">
        <v>0</v>
      </c>
      <c r="AK21">
        <v>12.956460000000002</v>
      </c>
      <c r="AL21">
        <v>13.574600000000004</v>
      </c>
      <c r="AM21">
        <v>0</v>
      </c>
      <c r="AN21">
        <v>0</v>
      </c>
      <c r="AO21">
        <v>5.6007000000000016</v>
      </c>
      <c r="AP21">
        <v>3.0907242200604053</v>
      </c>
      <c r="AQ21">
        <v>0</v>
      </c>
      <c r="AR21">
        <v>2.8040000000000003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559.9558561635846</v>
      </c>
      <c r="DN21">
        <v>19.34896218164803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80.00161351556568</v>
      </c>
      <c r="L22">
        <v>22.211941051630589</v>
      </c>
      <c r="M22">
        <v>0</v>
      </c>
      <c r="N22">
        <v>14.4</v>
      </c>
      <c r="O22">
        <v>50.380759055546264</v>
      </c>
      <c r="P22">
        <v>50.924932031013995</v>
      </c>
      <c r="Q22">
        <v>3.0307650633130963</v>
      </c>
      <c r="R22">
        <v>4.9966290953545238</v>
      </c>
      <c r="S22">
        <v>3.5890601200585648</v>
      </c>
      <c r="T22">
        <v>0</v>
      </c>
      <c r="U22">
        <v>243.68866728922094</v>
      </c>
      <c r="V22">
        <v>0</v>
      </c>
      <c r="W22">
        <v>3.5903984848484849</v>
      </c>
      <c r="X22">
        <v>18.00168263714955</v>
      </c>
      <c r="Y22">
        <v>0</v>
      </c>
      <c r="Z22">
        <v>0.27940000000000004</v>
      </c>
      <c r="AA22">
        <v>0</v>
      </c>
      <c r="AB22">
        <v>4.7404000000000002</v>
      </c>
      <c r="AC22">
        <v>2.4578399999999996</v>
      </c>
      <c r="AD22">
        <v>6.0390000000000006</v>
      </c>
      <c r="AE22">
        <v>12.5575788</v>
      </c>
      <c r="AF22">
        <v>0</v>
      </c>
      <c r="AG22">
        <v>0</v>
      </c>
      <c r="AH22">
        <v>17.824013999999998</v>
      </c>
      <c r="AI22">
        <v>0</v>
      </c>
      <c r="AJ22">
        <v>0</v>
      </c>
      <c r="AK22">
        <v>12.956460000000002</v>
      </c>
      <c r="AL22">
        <v>13.574600000000004</v>
      </c>
      <c r="AM22">
        <v>0</v>
      </c>
      <c r="AN22">
        <v>0</v>
      </c>
      <c r="AO22">
        <v>5.6007000000000016</v>
      </c>
      <c r="AP22">
        <v>3.0907242200604053</v>
      </c>
      <c r="AQ22">
        <v>0</v>
      </c>
      <c r="AR22">
        <v>2.8040000000000003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559.95498334169531</v>
      </c>
      <c r="DN22">
        <v>19.348932022066929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80.001627681463148</v>
      </c>
      <c r="L23">
        <v>22.211941051630589</v>
      </c>
      <c r="M23">
        <v>0</v>
      </c>
      <c r="N23">
        <v>14.4</v>
      </c>
      <c r="O23">
        <v>50.380759055546264</v>
      </c>
      <c r="P23">
        <v>50.924932031013995</v>
      </c>
      <c r="Q23">
        <v>3.0307650633130963</v>
      </c>
      <c r="R23">
        <v>4.9966290953545238</v>
      </c>
      <c r="S23">
        <v>3.5890601200585648</v>
      </c>
      <c r="T23">
        <v>0</v>
      </c>
      <c r="U23">
        <v>243.68866728922094</v>
      </c>
      <c r="V23">
        <v>0</v>
      </c>
      <c r="W23">
        <v>3.352418181818182</v>
      </c>
      <c r="X23">
        <v>18.00168263714955</v>
      </c>
      <c r="Y23">
        <v>0</v>
      </c>
      <c r="Z23">
        <v>0.27940000000000004</v>
      </c>
      <c r="AA23">
        <v>0</v>
      </c>
      <c r="AB23">
        <v>4.7404000000000002</v>
      </c>
      <c r="AC23">
        <v>2.4578399999999996</v>
      </c>
      <c r="AD23">
        <v>6.0390000000000006</v>
      </c>
      <c r="AE23">
        <v>12.5575788</v>
      </c>
      <c r="AF23">
        <v>0</v>
      </c>
      <c r="AG23">
        <v>0</v>
      </c>
      <c r="AH23">
        <v>17.824013999999998</v>
      </c>
      <c r="AI23">
        <v>0</v>
      </c>
      <c r="AJ23">
        <v>0</v>
      </c>
      <c r="AK23">
        <v>12.956460000000002</v>
      </c>
      <c r="AL23">
        <v>13.574600000000004</v>
      </c>
      <c r="AM23">
        <v>0</v>
      </c>
      <c r="AN23">
        <v>0</v>
      </c>
      <c r="AO23">
        <v>6.5714879999999996</v>
      </c>
      <c r="AP23">
        <v>3.0907242200604053</v>
      </c>
      <c r="AQ23">
        <v>0</v>
      </c>
      <c r="AR23">
        <v>3.3648000000000002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561.20539821337968</v>
      </c>
      <c r="DN23">
        <v>19.39213901324975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80.001627681463148</v>
      </c>
      <c r="L24">
        <v>22.211941051630589</v>
      </c>
      <c r="M24">
        <v>0</v>
      </c>
      <c r="N24">
        <v>14.4</v>
      </c>
      <c r="O24">
        <v>50.380759055546264</v>
      </c>
      <c r="P24">
        <v>50.924932031013995</v>
      </c>
      <c r="Q24">
        <v>3.0307650633130963</v>
      </c>
      <c r="R24">
        <v>4.9966290953545238</v>
      </c>
      <c r="S24">
        <v>3.5890601200585648</v>
      </c>
      <c r="T24">
        <v>0</v>
      </c>
      <c r="U24">
        <v>243.68866728922094</v>
      </c>
      <c r="V24">
        <v>0</v>
      </c>
      <c r="W24">
        <v>3.352418181818182</v>
      </c>
      <c r="X24">
        <v>18.00168263714955</v>
      </c>
      <c r="Y24">
        <v>0</v>
      </c>
      <c r="Z24">
        <v>0.27940000000000004</v>
      </c>
      <c r="AA24">
        <v>0</v>
      </c>
      <c r="AB24">
        <v>4.7404000000000002</v>
      </c>
      <c r="AC24">
        <v>2.4578399999999996</v>
      </c>
      <c r="AD24">
        <v>6.0390000000000006</v>
      </c>
      <c r="AE24">
        <v>12.5575788</v>
      </c>
      <c r="AF24">
        <v>0</v>
      </c>
      <c r="AG24">
        <v>0</v>
      </c>
      <c r="AH24">
        <v>17.824013999999998</v>
      </c>
      <c r="AI24">
        <v>0</v>
      </c>
      <c r="AJ24">
        <v>0</v>
      </c>
      <c r="AK24">
        <v>12.956460000000002</v>
      </c>
      <c r="AL24">
        <v>13.574600000000004</v>
      </c>
      <c r="AM24">
        <v>0</v>
      </c>
      <c r="AN24">
        <v>0</v>
      </c>
      <c r="AO24">
        <v>6.5714879999999996</v>
      </c>
      <c r="AP24">
        <v>3.0907242200604053</v>
      </c>
      <c r="AQ24">
        <v>0</v>
      </c>
      <c r="AR24">
        <v>3.3648000000000002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561.20539821337968</v>
      </c>
      <c r="DN24">
        <v>19.39213901324975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80.001627681463148</v>
      </c>
      <c r="L25">
        <v>22.211941051630589</v>
      </c>
      <c r="M25">
        <v>0</v>
      </c>
      <c r="N25">
        <v>14.4</v>
      </c>
      <c r="O25">
        <v>50.380759055546264</v>
      </c>
      <c r="P25">
        <v>50.924932031013995</v>
      </c>
      <c r="Q25">
        <v>3.0307650633130963</v>
      </c>
      <c r="R25">
        <v>4.9966290953545238</v>
      </c>
      <c r="S25">
        <v>3.5890601200585648</v>
      </c>
      <c r="T25">
        <v>0</v>
      </c>
      <c r="U25">
        <v>243.68866728922094</v>
      </c>
      <c r="V25">
        <v>0</v>
      </c>
      <c r="W25">
        <v>3.352418181818182</v>
      </c>
      <c r="X25">
        <v>18.00168263714955</v>
      </c>
      <c r="Y25">
        <v>0</v>
      </c>
      <c r="Z25">
        <v>0.27940000000000004</v>
      </c>
      <c r="AA25">
        <v>0</v>
      </c>
      <c r="AB25">
        <v>4.7404000000000002</v>
      </c>
      <c r="AC25">
        <v>2.4578399999999996</v>
      </c>
      <c r="AD25">
        <v>6.0390000000000006</v>
      </c>
      <c r="AE25">
        <v>12.5575788</v>
      </c>
      <c r="AF25">
        <v>0</v>
      </c>
      <c r="AG25">
        <v>0</v>
      </c>
      <c r="AH25">
        <v>17.824013999999998</v>
      </c>
      <c r="AI25">
        <v>0</v>
      </c>
      <c r="AJ25">
        <v>0</v>
      </c>
      <c r="AK25">
        <v>12.956460000000002</v>
      </c>
      <c r="AL25">
        <v>13.574600000000004</v>
      </c>
      <c r="AM25">
        <v>0</v>
      </c>
      <c r="AN25">
        <v>0</v>
      </c>
      <c r="AO25">
        <v>6.5714879999999996</v>
      </c>
      <c r="AP25">
        <v>3.0907242200604053</v>
      </c>
      <c r="AQ25">
        <v>0</v>
      </c>
      <c r="AR25">
        <v>3.3648000000000002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561.20539821337968</v>
      </c>
      <c r="DN25">
        <v>19.39213901324975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80.001627681463148</v>
      </c>
      <c r="L26">
        <v>22.211941051630589</v>
      </c>
      <c r="M26">
        <v>0</v>
      </c>
      <c r="N26">
        <v>14.4</v>
      </c>
      <c r="O26">
        <v>50.380759055546264</v>
      </c>
      <c r="P26">
        <v>50.924932031013995</v>
      </c>
      <c r="Q26">
        <v>3.0307650633130963</v>
      </c>
      <c r="R26">
        <v>4.9966290953545238</v>
      </c>
      <c r="S26">
        <v>3.5890601200585648</v>
      </c>
      <c r="T26">
        <v>0</v>
      </c>
      <c r="U26">
        <v>243.68866728922094</v>
      </c>
      <c r="V26">
        <v>0</v>
      </c>
      <c r="W26">
        <v>3.352418181818182</v>
      </c>
      <c r="X26">
        <v>37.471182674100561</v>
      </c>
      <c r="Y26">
        <v>0</v>
      </c>
      <c r="Z26">
        <v>0.55880000000000007</v>
      </c>
      <c r="AA26">
        <v>2.2673772240324435</v>
      </c>
      <c r="AB26">
        <v>4.7404000000000002</v>
      </c>
      <c r="AC26">
        <v>2.4578399999999996</v>
      </c>
      <c r="AD26">
        <v>6.0390000000000006</v>
      </c>
      <c r="AE26">
        <v>12.5575788</v>
      </c>
      <c r="AF26">
        <v>0</v>
      </c>
      <c r="AG26">
        <v>0</v>
      </c>
      <c r="AH26">
        <v>17.824013999999998</v>
      </c>
      <c r="AI26">
        <v>0</v>
      </c>
      <c r="AJ26">
        <v>0</v>
      </c>
      <c r="AK26">
        <v>12.956460000000002</v>
      </c>
      <c r="AL26">
        <v>13.574600000000004</v>
      </c>
      <c r="AM26">
        <v>0</v>
      </c>
      <c r="AN26">
        <v>0</v>
      </c>
      <c r="AO26">
        <v>6.5714879999999996</v>
      </c>
      <c r="AP26">
        <v>3.0907242200604053</v>
      </c>
      <c r="AQ26">
        <v>0</v>
      </c>
      <c r="AR26">
        <v>3.3648000000000002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582.48628040434596</v>
      </c>
      <c r="DN26">
        <v>20.127534083266891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80.001627681463148</v>
      </c>
      <c r="L27">
        <v>22.211941051630589</v>
      </c>
      <c r="M27">
        <v>0</v>
      </c>
      <c r="N27">
        <v>14.4</v>
      </c>
      <c r="O27">
        <v>50.380759055546264</v>
      </c>
      <c r="P27">
        <v>50.924932031013995</v>
      </c>
      <c r="Q27">
        <v>3.0307650633130963</v>
      </c>
      <c r="R27">
        <v>4.9966290953545238</v>
      </c>
      <c r="S27">
        <v>3.5890601200585648</v>
      </c>
      <c r="T27">
        <v>0</v>
      </c>
      <c r="U27">
        <v>243.68866728922094</v>
      </c>
      <c r="V27">
        <v>5.2658963282937359</v>
      </c>
      <c r="W27">
        <v>6.7465118044387253</v>
      </c>
      <c r="X27">
        <v>37.471182674100561</v>
      </c>
      <c r="Y27">
        <v>0</v>
      </c>
      <c r="Z27">
        <v>0.83820000000000006</v>
      </c>
      <c r="AA27">
        <v>3.5515554748118809</v>
      </c>
      <c r="AB27">
        <v>4.7404000000000002</v>
      </c>
      <c r="AC27">
        <v>2.4578399999999996</v>
      </c>
      <c r="AD27">
        <v>6.0390000000000006</v>
      </c>
      <c r="AE27">
        <v>12.5575788</v>
      </c>
      <c r="AF27">
        <v>0</v>
      </c>
      <c r="AG27">
        <v>0</v>
      </c>
      <c r="AH27">
        <v>17.824013999999998</v>
      </c>
      <c r="AI27">
        <v>0</v>
      </c>
      <c r="AJ27">
        <v>0</v>
      </c>
      <c r="AK27">
        <v>12.956460000000002</v>
      </c>
      <c r="AL27">
        <v>13.574600000000004</v>
      </c>
      <c r="AM27">
        <v>0</v>
      </c>
      <c r="AN27">
        <v>0</v>
      </c>
      <c r="AO27">
        <v>6.5714879999999996</v>
      </c>
      <c r="AP27">
        <v>3.0907242200604053</v>
      </c>
      <c r="AQ27">
        <v>0</v>
      </c>
      <c r="AR27">
        <v>3.3648000000000002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592.36835247266561</v>
      </c>
      <c r="DN27">
        <v>20.469030216641013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80.001627681463148</v>
      </c>
      <c r="L28">
        <v>22.211941051630589</v>
      </c>
      <c r="M28">
        <v>0</v>
      </c>
      <c r="N28">
        <v>14.4</v>
      </c>
      <c r="O28">
        <v>50.380759055546264</v>
      </c>
      <c r="P28">
        <v>50.924932031013995</v>
      </c>
      <c r="Q28">
        <v>3.0307650633130963</v>
      </c>
      <c r="R28">
        <v>4.9966290953545238</v>
      </c>
      <c r="S28">
        <v>3.5890601200585648</v>
      </c>
      <c r="T28">
        <v>0</v>
      </c>
      <c r="U28">
        <v>243.68866728922094</v>
      </c>
      <c r="V28">
        <v>5.2658963282937359</v>
      </c>
      <c r="W28">
        <v>6.7465118044387253</v>
      </c>
      <c r="X28">
        <v>37.471182674100561</v>
      </c>
      <c r="Y28">
        <v>0</v>
      </c>
      <c r="Z28">
        <v>4.9939956000000008</v>
      </c>
      <c r="AA28">
        <v>7.1231762347921892</v>
      </c>
      <c r="AB28">
        <v>4.7404000000000002</v>
      </c>
      <c r="AC28">
        <v>2.4578399999999996</v>
      </c>
      <c r="AD28">
        <v>6.0390000000000006</v>
      </c>
      <c r="AE28">
        <v>12.5575788</v>
      </c>
      <c r="AF28">
        <v>0</v>
      </c>
      <c r="AG28">
        <v>0</v>
      </c>
      <c r="AH28">
        <v>17.824013999999998</v>
      </c>
      <c r="AI28">
        <v>0</v>
      </c>
      <c r="AJ28">
        <v>0</v>
      </c>
      <c r="AK28">
        <v>12.956460000000002</v>
      </c>
      <c r="AL28">
        <v>13.574600000000004</v>
      </c>
      <c r="AM28">
        <v>0</v>
      </c>
      <c r="AN28">
        <v>0</v>
      </c>
      <c r="AO28">
        <v>6.5714879999999996</v>
      </c>
      <c r="AP28">
        <v>3.0907242200604053</v>
      </c>
      <c r="AQ28">
        <v>0</v>
      </c>
      <c r="AR28">
        <v>3.3648000000000002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599.83759208786853</v>
      </c>
      <c r="DN28">
        <v>20.727206961418322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80.001627681463148</v>
      </c>
      <c r="L29">
        <v>22.211941051630589</v>
      </c>
      <c r="M29">
        <v>0</v>
      </c>
      <c r="N29">
        <v>14.4</v>
      </c>
      <c r="O29">
        <v>50.380759055546264</v>
      </c>
      <c r="P29">
        <v>50.924932031013995</v>
      </c>
      <c r="Q29">
        <v>3.0307650633130963</v>
      </c>
      <c r="R29">
        <v>4.9966290953545238</v>
      </c>
      <c r="S29">
        <v>3.5890601200585648</v>
      </c>
      <c r="T29">
        <v>0</v>
      </c>
      <c r="U29">
        <v>243.68866728922094</v>
      </c>
      <c r="V29">
        <v>5.2658963282937359</v>
      </c>
      <c r="W29">
        <v>6.9926005144694532</v>
      </c>
      <c r="X29">
        <v>37.471182674100561</v>
      </c>
      <c r="Y29">
        <v>0</v>
      </c>
      <c r="Z29">
        <v>4.9939956000000008</v>
      </c>
      <c r="AA29">
        <v>7.1231762347921892</v>
      </c>
      <c r="AB29">
        <v>4.7404000000000002</v>
      </c>
      <c r="AC29">
        <v>2.4578399999999996</v>
      </c>
      <c r="AD29">
        <v>6.0390000000000006</v>
      </c>
      <c r="AE29">
        <v>12.5575788</v>
      </c>
      <c r="AF29">
        <v>0</v>
      </c>
      <c r="AG29">
        <v>0</v>
      </c>
      <c r="AH29">
        <v>17.824013999999998</v>
      </c>
      <c r="AI29">
        <v>0</v>
      </c>
      <c r="AJ29">
        <v>0</v>
      </c>
      <c r="AK29">
        <v>12.956460000000002</v>
      </c>
      <c r="AL29">
        <v>13.574600000000004</v>
      </c>
      <c r="AM29">
        <v>0</v>
      </c>
      <c r="AN29">
        <v>0</v>
      </c>
      <c r="AO29">
        <v>6.5714879999999996</v>
      </c>
      <c r="AP29">
        <v>3.0907242200604053</v>
      </c>
      <c r="AQ29">
        <v>0</v>
      </c>
      <c r="AR29">
        <v>12.337599999999998</v>
      </c>
      <c r="AS29">
        <v>8.2007999999999992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614.19830928127249</v>
      </c>
      <c r="DN29">
        <v>21.223428478045108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80.001627681463148</v>
      </c>
      <c r="L30">
        <v>22.211941051630589</v>
      </c>
      <c r="M30">
        <v>0</v>
      </c>
      <c r="N30">
        <v>14.4</v>
      </c>
      <c r="O30">
        <v>50.380759055546264</v>
      </c>
      <c r="P30">
        <v>50.924932031013995</v>
      </c>
      <c r="Q30">
        <v>3.0307650633130963</v>
      </c>
      <c r="R30">
        <v>4.9966290953545238</v>
      </c>
      <c r="S30">
        <v>3.5890601200585648</v>
      </c>
      <c r="T30">
        <v>0</v>
      </c>
      <c r="U30">
        <v>243.68866728922094</v>
      </c>
      <c r="V30">
        <v>5.2658963282937359</v>
      </c>
      <c r="W30">
        <v>6.9926005144694532</v>
      </c>
      <c r="X30">
        <v>37.471182674100561</v>
      </c>
      <c r="Y30">
        <v>0</v>
      </c>
      <c r="Z30">
        <v>4.9939956000000008</v>
      </c>
      <c r="AA30">
        <v>7.1231762347921892</v>
      </c>
      <c r="AB30">
        <v>4.7404000000000002</v>
      </c>
      <c r="AC30">
        <v>2.4578399999999996</v>
      </c>
      <c r="AD30">
        <v>6.0390000000000006</v>
      </c>
      <c r="AE30">
        <v>12.5575788</v>
      </c>
      <c r="AF30">
        <v>0</v>
      </c>
      <c r="AG30">
        <v>0</v>
      </c>
      <c r="AH30">
        <v>17.824013999999998</v>
      </c>
      <c r="AI30">
        <v>0</v>
      </c>
      <c r="AJ30">
        <v>0</v>
      </c>
      <c r="AK30">
        <v>12.956460000000002</v>
      </c>
      <c r="AL30">
        <v>13.574600000000004</v>
      </c>
      <c r="AM30">
        <v>0</v>
      </c>
      <c r="AN30">
        <v>0</v>
      </c>
      <c r="AO30">
        <v>6.5714879999999996</v>
      </c>
      <c r="AP30">
        <v>3.0907242200604053</v>
      </c>
      <c r="AQ30">
        <v>0</v>
      </c>
      <c r="AR30">
        <v>12.337599999999998</v>
      </c>
      <c r="AS30">
        <v>8.2007999999999992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614.19830928127249</v>
      </c>
      <c r="DN30">
        <v>21.223428478045108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81.471817787750268</v>
      </c>
      <c r="L31">
        <v>22.211941051630589</v>
      </c>
      <c r="M31">
        <v>0</v>
      </c>
      <c r="N31">
        <v>14.4</v>
      </c>
      <c r="O31">
        <v>50.380759055546264</v>
      </c>
      <c r="P31">
        <v>50.924932031013995</v>
      </c>
      <c r="Q31">
        <v>3.0307650633130963</v>
      </c>
      <c r="R31">
        <v>10.767488102893889</v>
      </c>
      <c r="S31">
        <v>3.5890601200585648</v>
      </c>
      <c r="T31">
        <v>0</v>
      </c>
      <c r="U31">
        <v>243.68866728922094</v>
      </c>
      <c r="V31">
        <v>5.2658963282937359</v>
      </c>
      <c r="W31">
        <v>7.4373961093247578</v>
      </c>
      <c r="X31">
        <v>37.471182674100561</v>
      </c>
      <c r="Y31">
        <v>0</v>
      </c>
      <c r="Z31">
        <v>4.9939956000000008</v>
      </c>
      <c r="AA31">
        <v>7.1231762347921892</v>
      </c>
      <c r="AB31">
        <v>4.7404000000000002</v>
      </c>
      <c r="AC31">
        <v>2.4578399999999996</v>
      </c>
      <c r="AD31">
        <v>6.0390000000000006</v>
      </c>
      <c r="AE31">
        <v>12.5575788</v>
      </c>
      <c r="AF31">
        <v>0</v>
      </c>
      <c r="AG31">
        <v>0</v>
      </c>
      <c r="AH31">
        <v>17.824013999999998</v>
      </c>
      <c r="AI31">
        <v>0</v>
      </c>
      <c r="AJ31">
        <v>0</v>
      </c>
      <c r="AK31">
        <v>12.956460000000002</v>
      </c>
      <c r="AL31">
        <v>13.574600000000004</v>
      </c>
      <c r="AM31">
        <v>0</v>
      </c>
      <c r="AN31">
        <v>0</v>
      </c>
      <c r="AO31">
        <v>6.5714879999999996</v>
      </c>
      <c r="AP31">
        <v>3.0907242200604053</v>
      </c>
      <c r="AQ31">
        <v>0</v>
      </c>
      <c r="AR31">
        <v>2.8040000000000003</v>
      </c>
      <c r="AS31">
        <v>8.2007999999999992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612.41226904276914</v>
      </c>
      <c r="DN31">
        <v>21.161713425230108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80.033131751110318</v>
      </c>
      <c r="L32">
        <v>22.211941051630589</v>
      </c>
      <c r="M32">
        <v>0</v>
      </c>
      <c r="N32">
        <v>14.4</v>
      </c>
      <c r="O32">
        <v>50.380759055546264</v>
      </c>
      <c r="P32">
        <v>50.924932031013995</v>
      </c>
      <c r="Q32">
        <v>3.0307650633130963</v>
      </c>
      <c r="R32">
        <v>10.767488102893889</v>
      </c>
      <c r="S32">
        <v>3.5890601200585648</v>
      </c>
      <c r="T32">
        <v>0</v>
      </c>
      <c r="U32">
        <v>243.68866728922094</v>
      </c>
      <c r="V32">
        <v>5.2658963282937359</v>
      </c>
      <c r="W32">
        <v>7.4373961093247578</v>
      </c>
      <c r="X32">
        <v>37.471182674100561</v>
      </c>
      <c r="Y32">
        <v>0</v>
      </c>
      <c r="Z32">
        <v>4.9939956000000008</v>
      </c>
      <c r="AA32">
        <v>7.1231762347921892</v>
      </c>
      <c r="AB32">
        <v>4.7404000000000002</v>
      </c>
      <c r="AC32">
        <v>2.4578399999999996</v>
      </c>
      <c r="AD32">
        <v>6.0390000000000006</v>
      </c>
      <c r="AE32">
        <v>12.5575788</v>
      </c>
      <c r="AF32">
        <v>0</v>
      </c>
      <c r="AG32">
        <v>0</v>
      </c>
      <c r="AH32">
        <v>17.824013999999998</v>
      </c>
      <c r="AI32">
        <v>0</v>
      </c>
      <c r="AJ32">
        <v>0</v>
      </c>
      <c r="AK32">
        <v>12.956460000000002</v>
      </c>
      <c r="AL32">
        <v>13.574600000000004</v>
      </c>
      <c r="AM32">
        <v>0</v>
      </c>
      <c r="AN32">
        <v>0</v>
      </c>
      <c r="AO32">
        <v>6.5714879999999996</v>
      </c>
      <c r="AP32">
        <v>3.0907242200604053</v>
      </c>
      <c r="AQ32">
        <v>0</v>
      </c>
      <c r="AR32">
        <v>2.8040000000000003</v>
      </c>
      <c r="AS32">
        <v>8.2007999999999992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611.02163502692019</v>
      </c>
      <c r="DN32">
        <v>21.113661404439195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80.002259376412098</v>
      </c>
      <c r="L33">
        <v>25.470938688890172</v>
      </c>
      <c r="M33">
        <v>0</v>
      </c>
      <c r="N33">
        <v>14.4</v>
      </c>
      <c r="O33">
        <v>50.380759055546264</v>
      </c>
      <c r="P33">
        <v>50.924932031013995</v>
      </c>
      <c r="Q33">
        <v>3.0307650633130963</v>
      </c>
      <c r="R33">
        <v>10.767488102893889</v>
      </c>
      <c r="S33">
        <v>3.5890601200585648</v>
      </c>
      <c r="T33">
        <v>0</v>
      </c>
      <c r="U33">
        <v>243.68866728922094</v>
      </c>
      <c r="V33">
        <v>5.2658963282937359</v>
      </c>
      <c r="W33">
        <v>7.2512026045016071</v>
      </c>
      <c r="X33">
        <v>37.471182674100561</v>
      </c>
      <c r="Y33">
        <v>0</v>
      </c>
      <c r="Z33">
        <v>1.6708120000000002</v>
      </c>
      <c r="AA33">
        <v>7.1231762347921892</v>
      </c>
      <c r="AB33">
        <v>4.7404000000000002</v>
      </c>
      <c r="AC33">
        <v>2.4578399999999996</v>
      </c>
      <c r="AD33">
        <v>6.0390000000000006</v>
      </c>
      <c r="AE33">
        <v>12.5575788</v>
      </c>
      <c r="AF33">
        <v>0</v>
      </c>
      <c r="AG33">
        <v>0</v>
      </c>
      <c r="AH33">
        <v>17.824013999999998</v>
      </c>
      <c r="AI33">
        <v>0</v>
      </c>
      <c r="AJ33">
        <v>0</v>
      </c>
      <c r="AK33">
        <v>12.956460000000002</v>
      </c>
      <c r="AL33">
        <v>13.574600000000004</v>
      </c>
      <c r="AM33">
        <v>0</v>
      </c>
      <c r="AN33">
        <v>0</v>
      </c>
      <c r="AO33">
        <v>6.5714879999999996</v>
      </c>
      <c r="AP33">
        <v>3.0907242200604053</v>
      </c>
      <c r="AQ33">
        <v>0</v>
      </c>
      <c r="AR33">
        <v>2.8040000000000003</v>
      </c>
      <c r="AS33">
        <v>8.2007999999999992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610.74977713851433</v>
      </c>
      <c r="DN33">
        <v>21.104267450583311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80.002682197869561</v>
      </c>
      <c r="L34">
        <v>25.470938688890172</v>
      </c>
      <c r="M34">
        <v>0</v>
      </c>
      <c r="N34">
        <v>14.4</v>
      </c>
      <c r="O34">
        <v>50.380759055546264</v>
      </c>
      <c r="P34">
        <v>50.924932031013995</v>
      </c>
      <c r="Q34">
        <v>3.0307650633130963</v>
      </c>
      <c r="R34">
        <v>10.767488102893889</v>
      </c>
      <c r="S34">
        <v>3.5890601200585648</v>
      </c>
      <c r="T34">
        <v>0</v>
      </c>
      <c r="U34">
        <v>243.68866728922094</v>
      </c>
      <c r="V34">
        <v>5.2658963282937359</v>
      </c>
      <c r="W34">
        <v>7.2512026045016071</v>
      </c>
      <c r="X34">
        <v>37.471182674100561</v>
      </c>
      <c r="Y34">
        <v>0</v>
      </c>
      <c r="Z34">
        <v>1.6562832000000003</v>
      </c>
      <c r="AA34">
        <v>7.1231762347921892</v>
      </c>
      <c r="AB34">
        <v>4.7404000000000002</v>
      </c>
      <c r="AC34">
        <v>2.4578399999999996</v>
      </c>
      <c r="AD34">
        <v>6.0390000000000006</v>
      </c>
      <c r="AE34">
        <v>12.5575788</v>
      </c>
      <c r="AF34">
        <v>0</v>
      </c>
      <c r="AG34">
        <v>0</v>
      </c>
      <c r="AH34">
        <v>17.824013999999998</v>
      </c>
      <c r="AI34">
        <v>0</v>
      </c>
      <c r="AJ34">
        <v>0</v>
      </c>
      <c r="AK34">
        <v>12.956460000000002</v>
      </c>
      <c r="AL34">
        <v>13.574600000000004</v>
      </c>
      <c r="AM34">
        <v>0</v>
      </c>
      <c r="AN34">
        <v>0</v>
      </c>
      <c r="AO34">
        <v>6.5714879999999996</v>
      </c>
      <c r="AP34">
        <v>3.0907242200604053</v>
      </c>
      <c r="AQ34">
        <v>0</v>
      </c>
      <c r="AR34">
        <v>2.8040000000000003</v>
      </c>
      <c r="AS34">
        <v>8.2007999999999992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610.73614217773502</v>
      </c>
      <c r="DN34">
        <v>21.103796432819987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80.001440507058504</v>
      </c>
      <c r="L35">
        <v>25.470938688890172</v>
      </c>
      <c r="M35">
        <v>0</v>
      </c>
      <c r="N35">
        <v>14.4</v>
      </c>
      <c r="O35">
        <v>50.380759055546264</v>
      </c>
      <c r="P35">
        <v>49.06542642140468</v>
      </c>
      <c r="Q35">
        <v>3.0221041042571679</v>
      </c>
      <c r="R35">
        <v>6.972040293731343</v>
      </c>
      <c r="S35">
        <v>3.5794987973568282</v>
      </c>
      <c r="T35">
        <v>0</v>
      </c>
      <c r="U35">
        <v>243.68866728922094</v>
      </c>
      <c r="V35">
        <v>0</v>
      </c>
      <c r="W35">
        <v>7.4373961093247578</v>
      </c>
      <c r="X35">
        <v>37.471182674100561</v>
      </c>
      <c r="Y35">
        <v>0</v>
      </c>
      <c r="Z35">
        <v>1.6562832000000003</v>
      </c>
      <c r="AA35">
        <v>7.1231762347921892</v>
      </c>
      <c r="AB35">
        <v>4.7404000000000002</v>
      </c>
      <c r="AC35">
        <v>2.4578399999999996</v>
      </c>
      <c r="AD35">
        <v>6.0390000000000006</v>
      </c>
      <c r="AE35">
        <v>12.5575788</v>
      </c>
      <c r="AF35">
        <v>0</v>
      </c>
      <c r="AG35">
        <v>0</v>
      </c>
      <c r="AH35">
        <v>17.824013999999998</v>
      </c>
      <c r="AI35">
        <v>0</v>
      </c>
      <c r="AJ35">
        <v>0</v>
      </c>
      <c r="AK35">
        <v>12.956460000000002</v>
      </c>
      <c r="AL35">
        <v>13.574600000000004</v>
      </c>
      <c r="AM35">
        <v>0</v>
      </c>
      <c r="AN35">
        <v>0</v>
      </c>
      <c r="AO35">
        <v>6.5714879999999996</v>
      </c>
      <c r="AP35">
        <v>3.0907242200604053</v>
      </c>
      <c r="AQ35">
        <v>0</v>
      </c>
      <c r="AR35">
        <v>2.8040000000000003</v>
      </c>
      <c r="AS35">
        <v>3.4170000000000003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595.71718810535367</v>
      </c>
      <c r="DN35">
        <v>20.584830290390272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80.002284086634063</v>
      </c>
      <c r="L36">
        <v>25.470938688890172</v>
      </c>
      <c r="M36">
        <v>0</v>
      </c>
      <c r="N36">
        <v>14.4</v>
      </c>
      <c r="O36">
        <v>50.380759055546264</v>
      </c>
      <c r="P36">
        <v>49.06542642140468</v>
      </c>
      <c r="Q36">
        <v>3.0221041042571679</v>
      </c>
      <c r="R36">
        <v>4.8293761702127656</v>
      </c>
      <c r="S36">
        <v>3.5794987973568282</v>
      </c>
      <c r="T36">
        <v>0</v>
      </c>
      <c r="U36">
        <v>243.68866728922094</v>
      </c>
      <c r="V36">
        <v>0</v>
      </c>
      <c r="W36">
        <v>7.5828522349936147</v>
      </c>
      <c r="X36">
        <v>38.766218846493139</v>
      </c>
      <c r="Y36">
        <v>0</v>
      </c>
      <c r="Z36">
        <v>1.6562832000000003</v>
      </c>
      <c r="AA36">
        <v>3.5515554748118809</v>
      </c>
      <c r="AB36">
        <v>4.7404000000000002</v>
      </c>
      <c r="AC36">
        <v>2.4578399999999996</v>
      </c>
      <c r="AD36">
        <v>6.0390000000000006</v>
      </c>
      <c r="AE36">
        <v>12.5575788</v>
      </c>
      <c r="AF36">
        <v>0</v>
      </c>
      <c r="AG36">
        <v>0</v>
      </c>
      <c r="AH36">
        <v>17.824013999999998</v>
      </c>
      <c r="AI36">
        <v>0</v>
      </c>
      <c r="AJ36">
        <v>0</v>
      </c>
      <c r="AK36">
        <v>12.956460000000002</v>
      </c>
      <c r="AL36">
        <v>13.574600000000004</v>
      </c>
      <c r="AM36">
        <v>0</v>
      </c>
      <c r="AN36">
        <v>0</v>
      </c>
      <c r="AO36">
        <v>6.5714879999999996</v>
      </c>
      <c r="AP36">
        <v>3.0907242200604053</v>
      </c>
      <c r="AQ36">
        <v>0</v>
      </c>
      <c r="AR36">
        <v>2.8040000000000003</v>
      </c>
      <c r="AS36">
        <v>2.5627500000000003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590.76131863215176</v>
      </c>
      <c r="DN36">
        <v>20.413500757730233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90.295121178472129</v>
      </c>
      <c r="L37">
        <v>24.312290251964395</v>
      </c>
      <c r="M37">
        <v>0</v>
      </c>
      <c r="N37">
        <v>14.4</v>
      </c>
      <c r="O37">
        <v>50.380759055546264</v>
      </c>
      <c r="P37">
        <v>48.315471137521214</v>
      </c>
      <c r="Q37">
        <v>3.0221041042571679</v>
      </c>
      <c r="R37">
        <v>4.8293761702127656</v>
      </c>
      <c r="S37">
        <v>3.5794987973568282</v>
      </c>
      <c r="T37">
        <v>0</v>
      </c>
      <c r="U37">
        <v>243.68866728922094</v>
      </c>
      <c r="V37">
        <v>0</v>
      </c>
      <c r="W37">
        <v>8.0000561754684831</v>
      </c>
      <c r="X37">
        <v>37.47076507633588</v>
      </c>
      <c r="Y37">
        <v>0</v>
      </c>
      <c r="Z37">
        <v>1.6562832000000003</v>
      </c>
      <c r="AA37">
        <v>3.5515554748118809</v>
      </c>
      <c r="AB37">
        <v>4.7404000000000002</v>
      </c>
      <c r="AC37">
        <v>2.4578399999999996</v>
      </c>
      <c r="AD37">
        <v>6.0390000000000006</v>
      </c>
      <c r="AE37">
        <v>12.5575788</v>
      </c>
      <c r="AF37">
        <v>0</v>
      </c>
      <c r="AG37">
        <v>0</v>
      </c>
      <c r="AH37">
        <v>17.824013999999998</v>
      </c>
      <c r="AI37">
        <v>0</v>
      </c>
      <c r="AJ37">
        <v>0</v>
      </c>
      <c r="AK37">
        <v>12.956460000000002</v>
      </c>
      <c r="AL37">
        <v>13.574600000000004</v>
      </c>
      <c r="AM37">
        <v>0</v>
      </c>
      <c r="AN37">
        <v>0</v>
      </c>
      <c r="AO37">
        <v>6.5714879999999996</v>
      </c>
      <c r="AP37">
        <v>3.0907242200604053</v>
      </c>
      <c r="AQ37">
        <v>0</v>
      </c>
      <c r="AR37">
        <v>3.3648000000000002</v>
      </c>
      <c r="AS37">
        <v>2.5627500000000003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598.55867147139554</v>
      </c>
      <c r="DN37">
        <v>20.682931459833011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90.28627544242525</v>
      </c>
      <c r="L38">
        <v>24.312290251964395</v>
      </c>
      <c r="M38">
        <v>0</v>
      </c>
      <c r="N38">
        <v>14.4</v>
      </c>
      <c r="O38">
        <v>50.380759055546264</v>
      </c>
      <c r="P38">
        <v>48.315471137521214</v>
      </c>
      <c r="Q38">
        <v>3.0221041042571679</v>
      </c>
      <c r="R38">
        <v>4.8293761702127656</v>
      </c>
      <c r="S38">
        <v>3.5794987973568282</v>
      </c>
      <c r="T38">
        <v>0</v>
      </c>
      <c r="U38">
        <v>243.68866728922094</v>
      </c>
      <c r="V38">
        <v>0</v>
      </c>
      <c r="W38">
        <v>3.8996252312435766</v>
      </c>
      <c r="X38">
        <v>37.47076507633588</v>
      </c>
      <c r="Y38">
        <v>0</v>
      </c>
      <c r="Z38">
        <v>1.6562832000000003</v>
      </c>
      <c r="AA38">
        <v>3.5515554748118809</v>
      </c>
      <c r="AB38">
        <v>4.7404000000000002</v>
      </c>
      <c r="AC38">
        <v>2.4578399999999996</v>
      </c>
      <c r="AD38">
        <v>6.0390000000000006</v>
      </c>
      <c r="AE38">
        <v>12.5575788</v>
      </c>
      <c r="AF38">
        <v>0</v>
      </c>
      <c r="AG38">
        <v>0</v>
      </c>
      <c r="AH38">
        <v>17.824013999999998</v>
      </c>
      <c r="AI38">
        <v>0</v>
      </c>
      <c r="AJ38">
        <v>0</v>
      </c>
      <c r="AK38">
        <v>12.956460000000002</v>
      </c>
      <c r="AL38">
        <v>13.574600000000004</v>
      </c>
      <c r="AM38">
        <v>0</v>
      </c>
      <c r="AN38">
        <v>0</v>
      </c>
      <c r="AO38">
        <v>6.5714879999999996</v>
      </c>
      <c r="AP38">
        <v>3.0907242200604053</v>
      </c>
      <c r="AQ38">
        <v>0</v>
      </c>
      <c r="AR38">
        <v>12.337599999999998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603.25975331019663</v>
      </c>
      <c r="DN38">
        <v>20.845372940760011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90.295121178472129</v>
      </c>
      <c r="L39">
        <v>24.312290251964395</v>
      </c>
      <c r="M39">
        <v>0</v>
      </c>
      <c r="N39">
        <v>14.4</v>
      </c>
      <c r="O39">
        <v>50.380759055546264</v>
      </c>
      <c r="P39">
        <v>48.315471137521214</v>
      </c>
      <c r="Q39">
        <v>3.0221041042571679</v>
      </c>
      <c r="R39">
        <v>4.8293761702127656</v>
      </c>
      <c r="S39">
        <v>3.5794987973568282</v>
      </c>
      <c r="T39">
        <v>0</v>
      </c>
      <c r="U39">
        <v>243.68866728922094</v>
      </c>
      <c r="V39">
        <v>0</v>
      </c>
      <c r="W39">
        <v>3.8996252312435766</v>
      </c>
      <c r="X39">
        <v>37.47076507633588</v>
      </c>
      <c r="Y39">
        <v>0</v>
      </c>
      <c r="Z39">
        <v>1.6562832000000003</v>
      </c>
      <c r="AA39">
        <v>3.5515554748118809</v>
      </c>
      <c r="AB39">
        <v>2.3702000000000005</v>
      </c>
      <c r="AC39">
        <v>0</v>
      </c>
      <c r="AD39">
        <v>6.0390000000000006</v>
      </c>
      <c r="AE39">
        <v>12.5575788</v>
      </c>
      <c r="AF39">
        <v>0</v>
      </c>
      <c r="AG39">
        <v>0</v>
      </c>
      <c r="AH39">
        <v>17.824013999999998</v>
      </c>
      <c r="AI39">
        <v>0</v>
      </c>
      <c r="AJ39">
        <v>0</v>
      </c>
      <c r="AK39">
        <v>12.956460000000002</v>
      </c>
      <c r="AL39">
        <v>13.574600000000004</v>
      </c>
      <c r="AM39">
        <v>0</v>
      </c>
      <c r="AN39">
        <v>0</v>
      </c>
      <c r="AO39">
        <v>6.5714879999999996</v>
      </c>
      <c r="AP39">
        <v>3.0907242200604053</v>
      </c>
      <c r="AQ39">
        <v>0</v>
      </c>
      <c r="AR39">
        <v>12.337599999999998</v>
      </c>
      <c r="AS39">
        <v>2.5627500000000003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598.60152015827566</v>
      </c>
      <c r="DN39">
        <v>20.684411828727793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90.28627544242525</v>
      </c>
      <c r="L40">
        <v>24.312290251964395</v>
      </c>
      <c r="M40">
        <v>0</v>
      </c>
      <c r="N40">
        <v>14.4</v>
      </c>
      <c r="O40">
        <v>50.380759055546264</v>
      </c>
      <c r="P40">
        <v>48.315471137521214</v>
      </c>
      <c r="Q40">
        <v>3.0221041042571679</v>
      </c>
      <c r="R40">
        <v>4.8293761702127656</v>
      </c>
      <c r="S40">
        <v>3.5794987973568282</v>
      </c>
      <c r="T40">
        <v>0</v>
      </c>
      <c r="U40">
        <v>243.68866728922094</v>
      </c>
      <c r="V40">
        <v>0</v>
      </c>
      <c r="W40">
        <v>3.8726289201183426</v>
      </c>
      <c r="X40">
        <v>37.471182674100561</v>
      </c>
      <c r="Y40">
        <v>0</v>
      </c>
      <c r="Z40">
        <v>1.6562832000000003</v>
      </c>
      <c r="AA40">
        <v>2.2673772240324435</v>
      </c>
      <c r="AB40">
        <v>2.3702000000000005</v>
      </c>
      <c r="AC40">
        <v>0</v>
      </c>
      <c r="AD40">
        <v>6.0390000000000006</v>
      </c>
      <c r="AE40">
        <v>12.5575788</v>
      </c>
      <c r="AF40">
        <v>0</v>
      </c>
      <c r="AG40">
        <v>0</v>
      </c>
      <c r="AH40">
        <v>17.824013999999998</v>
      </c>
      <c r="AI40">
        <v>0</v>
      </c>
      <c r="AJ40">
        <v>0</v>
      </c>
      <c r="AK40">
        <v>12.956460000000002</v>
      </c>
      <c r="AL40">
        <v>13.574600000000004</v>
      </c>
      <c r="AM40">
        <v>0</v>
      </c>
      <c r="AN40">
        <v>0</v>
      </c>
      <c r="AO40">
        <v>6.5714879999999996</v>
      </c>
      <c r="AP40">
        <v>3.0907242200604053</v>
      </c>
      <c r="AQ40">
        <v>0</v>
      </c>
      <c r="AR40">
        <v>2.8040000000000003</v>
      </c>
      <c r="AS40">
        <v>2.5627500000000003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588.11084348463532</v>
      </c>
      <c r="DN40">
        <v>20.321885802181335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80.001440507058504</v>
      </c>
      <c r="L41">
        <v>24.312290251964395</v>
      </c>
      <c r="M41">
        <v>0</v>
      </c>
      <c r="N41">
        <v>14.4</v>
      </c>
      <c r="O41">
        <v>50.380759055546264</v>
      </c>
      <c r="P41">
        <v>48.315471137521214</v>
      </c>
      <c r="Q41">
        <v>2.8352402694394212</v>
      </c>
      <c r="R41">
        <v>4.8293761702127656</v>
      </c>
      <c r="S41">
        <v>3.5794987973568282</v>
      </c>
      <c r="T41">
        <v>0</v>
      </c>
      <c r="U41">
        <v>243.68866728922094</v>
      </c>
      <c r="V41">
        <v>0</v>
      </c>
      <c r="W41">
        <v>4.5762257548599807</v>
      </c>
      <c r="X41">
        <v>37.471182674100561</v>
      </c>
      <c r="Y41">
        <v>0</v>
      </c>
      <c r="Z41">
        <v>1.6562832000000003</v>
      </c>
      <c r="AA41">
        <v>0</v>
      </c>
      <c r="AB41">
        <v>2.3702000000000005</v>
      </c>
      <c r="AC41">
        <v>0</v>
      </c>
      <c r="AD41">
        <v>6.0390000000000006</v>
      </c>
      <c r="AE41">
        <v>12.5575788</v>
      </c>
      <c r="AF41">
        <v>0</v>
      </c>
      <c r="AG41">
        <v>0</v>
      </c>
      <c r="AH41">
        <v>17.824013999999998</v>
      </c>
      <c r="AI41">
        <v>0</v>
      </c>
      <c r="AJ41">
        <v>0</v>
      </c>
      <c r="AK41">
        <v>12.956460000000002</v>
      </c>
      <c r="AL41">
        <v>13.574600000000004</v>
      </c>
      <c r="AM41">
        <v>0</v>
      </c>
      <c r="AN41">
        <v>0</v>
      </c>
      <c r="AO41">
        <v>6.5714879999999996</v>
      </c>
      <c r="AP41">
        <v>3.0907242200604053</v>
      </c>
      <c r="AQ41">
        <v>0</v>
      </c>
      <c r="AR41">
        <v>2.8040000000000003</v>
      </c>
      <c r="AS41">
        <v>3.0752999999999999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576.97283181113778</v>
      </c>
      <c r="DN41">
        <v>19.936968316203576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80.00186967143641</v>
      </c>
      <c r="L42">
        <v>24.312290251964395</v>
      </c>
      <c r="M42">
        <v>0</v>
      </c>
      <c r="N42">
        <v>14.4</v>
      </c>
      <c r="O42">
        <v>50.380759055546264</v>
      </c>
      <c r="P42">
        <v>48.315471137521214</v>
      </c>
      <c r="Q42">
        <v>2.3476369480519477</v>
      </c>
      <c r="R42">
        <v>4.8293761702127656</v>
      </c>
      <c r="S42">
        <v>3.5794987973568282</v>
      </c>
      <c r="T42">
        <v>0</v>
      </c>
      <c r="U42">
        <v>243.68866728922094</v>
      </c>
      <c r="V42">
        <v>0</v>
      </c>
      <c r="W42">
        <v>4.5762257548599807</v>
      </c>
      <c r="X42">
        <v>37.471182674100561</v>
      </c>
      <c r="Y42">
        <v>0</v>
      </c>
      <c r="Z42">
        <v>1.6562832000000003</v>
      </c>
      <c r="AA42">
        <v>0</v>
      </c>
      <c r="AB42">
        <v>2.3702000000000005</v>
      </c>
      <c r="AC42">
        <v>0</v>
      </c>
      <c r="AD42">
        <v>6.0390000000000006</v>
      </c>
      <c r="AE42">
        <v>12.5575788</v>
      </c>
      <c r="AF42">
        <v>0</v>
      </c>
      <c r="AG42">
        <v>0</v>
      </c>
      <c r="AH42">
        <v>17.824013999999998</v>
      </c>
      <c r="AI42">
        <v>0</v>
      </c>
      <c r="AJ42">
        <v>0</v>
      </c>
      <c r="AK42">
        <v>12.956460000000002</v>
      </c>
      <c r="AL42">
        <v>13.574600000000004</v>
      </c>
      <c r="AM42">
        <v>0</v>
      </c>
      <c r="AN42">
        <v>0</v>
      </c>
      <c r="AO42">
        <v>6.5714879999999996</v>
      </c>
      <c r="AP42">
        <v>3.0907242200604053</v>
      </c>
      <c r="AQ42">
        <v>0</v>
      </c>
      <c r="AR42">
        <v>2.8040000000000003</v>
      </c>
      <c r="AS42">
        <v>3.0752999999999999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576.50192914468164</v>
      </c>
      <c r="DN42">
        <v>19.92069682565009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79.999494644405914</v>
      </c>
      <c r="L43">
        <v>24.312290251964395</v>
      </c>
      <c r="M43">
        <v>0</v>
      </c>
      <c r="N43">
        <v>14.4</v>
      </c>
      <c r="O43">
        <v>50.380759055546264</v>
      </c>
      <c r="P43">
        <v>48.315471137521214</v>
      </c>
      <c r="Q43">
        <v>2.2750463286004057</v>
      </c>
      <c r="R43">
        <v>4.8293761702127656</v>
      </c>
      <c r="S43">
        <v>3.5794987973568282</v>
      </c>
      <c r="T43">
        <v>0</v>
      </c>
      <c r="U43">
        <v>243.68866728922094</v>
      </c>
      <c r="V43">
        <v>0</v>
      </c>
      <c r="W43">
        <v>8.2353453001028445</v>
      </c>
      <c r="X43">
        <v>37.471182674100561</v>
      </c>
      <c r="Y43">
        <v>0</v>
      </c>
      <c r="Z43">
        <v>0</v>
      </c>
      <c r="AA43">
        <v>0</v>
      </c>
      <c r="AB43">
        <v>2.3702000000000005</v>
      </c>
      <c r="AC43">
        <v>0</v>
      </c>
      <c r="AD43">
        <v>6.0390000000000006</v>
      </c>
      <c r="AE43">
        <v>12.5575788</v>
      </c>
      <c r="AF43">
        <v>0</v>
      </c>
      <c r="AG43">
        <v>0</v>
      </c>
      <c r="AH43">
        <v>17.824013999999998</v>
      </c>
      <c r="AI43">
        <v>0</v>
      </c>
      <c r="AJ43">
        <v>0</v>
      </c>
      <c r="AK43">
        <v>12.956460000000002</v>
      </c>
      <c r="AL43">
        <v>13.574600000000004</v>
      </c>
      <c r="AM43">
        <v>0</v>
      </c>
      <c r="AN43">
        <v>0</v>
      </c>
      <c r="AO43">
        <v>6.5714879999999996</v>
      </c>
      <c r="AP43">
        <v>3.0907242200604053</v>
      </c>
      <c r="AQ43">
        <v>0</v>
      </c>
      <c r="AR43">
        <v>4.2060000000000004</v>
      </c>
      <c r="AS43">
        <v>3.0752999999999999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579.72058234243968</v>
      </c>
      <c r="DN43">
        <v>20.031914326652942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79.99997752583964</v>
      </c>
      <c r="L44">
        <v>22.004792959849137</v>
      </c>
      <c r="M44">
        <v>0</v>
      </c>
      <c r="N44">
        <v>14.4</v>
      </c>
      <c r="O44">
        <v>50.380759055546264</v>
      </c>
      <c r="P44">
        <v>48.315471137521214</v>
      </c>
      <c r="Q44">
        <v>2.5551016539196945</v>
      </c>
      <c r="R44">
        <v>4.8293761702127656</v>
      </c>
      <c r="S44">
        <v>3.5794987973568282</v>
      </c>
      <c r="T44">
        <v>0</v>
      </c>
      <c r="U44">
        <v>243.68866728922094</v>
      </c>
      <c r="V44">
        <v>0</v>
      </c>
      <c r="W44">
        <v>8.3099910486448216</v>
      </c>
      <c r="X44">
        <v>37.471182674100561</v>
      </c>
      <c r="Y44">
        <v>0</v>
      </c>
      <c r="Z44">
        <v>0</v>
      </c>
      <c r="AA44">
        <v>0</v>
      </c>
      <c r="AB44">
        <v>2.3702000000000005</v>
      </c>
      <c r="AC44">
        <v>0</v>
      </c>
      <c r="AD44">
        <v>6.0390000000000006</v>
      </c>
      <c r="AE44">
        <v>12.5575788</v>
      </c>
      <c r="AF44">
        <v>0</v>
      </c>
      <c r="AG44">
        <v>0</v>
      </c>
      <c r="AH44">
        <v>17.824013999999998</v>
      </c>
      <c r="AI44">
        <v>0</v>
      </c>
      <c r="AJ44">
        <v>0</v>
      </c>
      <c r="AK44">
        <v>12.956460000000002</v>
      </c>
      <c r="AL44">
        <v>13.574600000000004</v>
      </c>
      <c r="AM44">
        <v>0</v>
      </c>
      <c r="AN44">
        <v>0</v>
      </c>
      <c r="AO44">
        <v>6.5714879999999996</v>
      </c>
      <c r="AP44">
        <v>3.0907242200604053</v>
      </c>
      <c r="AQ44">
        <v>0</v>
      </c>
      <c r="AR44">
        <v>4.2060000000000004</v>
      </c>
      <c r="AS44">
        <v>3.0752999999999999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577.83347626632587</v>
      </c>
      <c r="DN44">
        <v>19.966707065946434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80.001103963339133</v>
      </c>
      <c r="L45">
        <v>22.004792959849137</v>
      </c>
      <c r="M45">
        <v>0</v>
      </c>
      <c r="N45">
        <v>14.4</v>
      </c>
      <c r="O45">
        <v>50.380759055546264</v>
      </c>
      <c r="P45">
        <v>48.315471137521214</v>
      </c>
      <c r="Q45">
        <v>2.710344064935065</v>
      </c>
      <c r="R45">
        <v>4.8293761702127656</v>
      </c>
      <c r="S45">
        <v>3.5890601200585648</v>
      </c>
      <c r="T45">
        <v>0</v>
      </c>
      <c r="U45">
        <v>243.68866728922094</v>
      </c>
      <c r="V45">
        <v>0</v>
      </c>
      <c r="W45">
        <v>8.3099910486448216</v>
      </c>
      <c r="X45">
        <v>37.471182674100561</v>
      </c>
      <c r="Y45">
        <v>0</v>
      </c>
      <c r="Z45">
        <v>0</v>
      </c>
      <c r="AA45">
        <v>0</v>
      </c>
      <c r="AB45">
        <v>2.3702000000000005</v>
      </c>
      <c r="AC45">
        <v>0</v>
      </c>
      <c r="AD45">
        <v>6.0390000000000006</v>
      </c>
      <c r="AE45">
        <v>12.5575788</v>
      </c>
      <c r="AF45">
        <v>0</v>
      </c>
      <c r="AG45">
        <v>0</v>
      </c>
      <c r="AH45">
        <v>17.824013999999998</v>
      </c>
      <c r="AI45">
        <v>0</v>
      </c>
      <c r="AJ45">
        <v>0</v>
      </c>
      <c r="AK45">
        <v>12.956460000000002</v>
      </c>
      <c r="AL45">
        <v>13.574600000000004</v>
      </c>
      <c r="AM45">
        <v>0</v>
      </c>
      <c r="AN45">
        <v>0</v>
      </c>
      <c r="AO45">
        <v>6.5714879999999996</v>
      </c>
      <c r="AP45">
        <v>3.0907242200604053</v>
      </c>
      <c r="AQ45">
        <v>0</v>
      </c>
      <c r="AR45">
        <v>4.2060000000000004</v>
      </c>
      <c r="AS45">
        <v>3.0752999999999999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577.99386449313852</v>
      </c>
      <c r="DN45">
        <v>19.972249010350399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80.000419264336401</v>
      </c>
      <c r="L46">
        <v>22.004792959849137</v>
      </c>
      <c r="M46">
        <v>0</v>
      </c>
      <c r="N46">
        <v>14.4</v>
      </c>
      <c r="O46">
        <v>50.380759055546264</v>
      </c>
      <c r="P46">
        <v>48.315471137521214</v>
      </c>
      <c r="Q46">
        <v>2.710344064935065</v>
      </c>
      <c r="R46">
        <v>4.8293761702127656</v>
      </c>
      <c r="S46">
        <v>3.5890601200585648</v>
      </c>
      <c r="T46">
        <v>0</v>
      </c>
      <c r="U46">
        <v>243.68866728922094</v>
      </c>
      <c r="V46">
        <v>0</v>
      </c>
      <c r="W46">
        <v>8.3099910486448216</v>
      </c>
      <c r="X46">
        <v>37.471182674100561</v>
      </c>
      <c r="Y46">
        <v>0</v>
      </c>
      <c r="Z46">
        <v>0</v>
      </c>
      <c r="AA46">
        <v>0</v>
      </c>
      <c r="AB46">
        <v>2.3702000000000005</v>
      </c>
      <c r="AC46">
        <v>0</v>
      </c>
      <c r="AD46">
        <v>6.0390000000000006</v>
      </c>
      <c r="AE46">
        <v>12.5575788</v>
      </c>
      <c r="AF46">
        <v>0</v>
      </c>
      <c r="AG46">
        <v>0</v>
      </c>
      <c r="AH46">
        <v>17.824013999999998</v>
      </c>
      <c r="AI46">
        <v>0</v>
      </c>
      <c r="AJ46">
        <v>0</v>
      </c>
      <c r="AK46">
        <v>12.956460000000002</v>
      </c>
      <c r="AL46">
        <v>13.574600000000004</v>
      </c>
      <c r="AM46">
        <v>0</v>
      </c>
      <c r="AN46">
        <v>0</v>
      </c>
      <c r="AO46">
        <v>6.5714879999999996</v>
      </c>
      <c r="AP46">
        <v>3.0907242200604053</v>
      </c>
      <c r="AQ46">
        <v>0</v>
      </c>
      <c r="AR46">
        <v>3.9256000000000011</v>
      </c>
      <c r="AS46">
        <v>3.0752999999999999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577.72216812371187</v>
      </c>
      <c r="DN46">
        <v>19.962860680774412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80.000106627987236</v>
      </c>
      <c r="L47">
        <v>22.004726227294505</v>
      </c>
      <c r="M47">
        <v>0</v>
      </c>
      <c r="N47">
        <v>14.4</v>
      </c>
      <c r="O47">
        <v>50.380759055546264</v>
      </c>
      <c r="P47">
        <v>48.315471137521214</v>
      </c>
      <c r="Q47">
        <v>3.0307650633130963</v>
      </c>
      <c r="R47">
        <v>4.8293761702127656</v>
      </c>
      <c r="S47">
        <v>3.5890601200585648</v>
      </c>
      <c r="T47">
        <v>0</v>
      </c>
      <c r="U47">
        <v>243.68866728922094</v>
      </c>
      <c r="V47">
        <v>0</v>
      </c>
      <c r="W47">
        <v>8.3099910486448216</v>
      </c>
      <c r="X47">
        <v>37.471182674100561</v>
      </c>
      <c r="Y47">
        <v>0</v>
      </c>
      <c r="Z47">
        <v>0</v>
      </c>
      <c r="AA47">
        <v>0</v>
      </c>
      <c r="AB47">
        <v>2.3702000000000005</v>
      </c>
      <c r="AC47">
        <v>0</v>
      </c>
      <c r="AD47">
        <v>6.0390000000000006</v>
      </c>
      <c r="AE47">
        <v>12.5575788</v>
      </c>
      <c r="AF47">
        <v>0</v>
      </c>
      <c r="AG47">
        <v>0</v>
      </c>
      <c r="AH47">
        <v>17.824013999999998</v>
      </c>
      <c r="AI47">
        <v>0</v>
      </c>
      <c r="AJ47">
        <v>0</v>
      </c>
      <c r="AK47">
        <v>12.956460000000002</v>
      </c>
      <c r="AL47">
        <v>13.574600000000004</v>
      </c>
      <c r="AM47">
        <v>0</v>
      </c>
      <c r="AN47">
        <v>0</v>
      </c>
      <c r="AO47">
        <v>6.5714879999999996</v>
      </c>
      <c r="AP47">
        <v>3.0907242200604053</v>
      </c>
      <c r="AQ47">
        <v>0</v>
      </c>
      <c r="AR47">
        <v>4.2060000000000004</v>
      </c>
      <c r="AS47">
        <v>3.0752999999999999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578.30255477519029</v>
      </c>
      <c r="DN47">
        <v>19.982915658770157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80.00082490329126</v>
      </c>
      <c r="L48">
        <v>22.004726227294505</v>
      </c>
      <c r="M48">
        <v>0</v>
      </c>
      <c r="N48">
        <v>14.4</v>
      </c>
      <c r="O48">
        <v>50.380759055546264</v>
      </c>
      <c r="P48">
        <v>48.315471137521214</v>
      </c>
      <c r="Q48">
        <v>3.0307650633130963</v>
      </c>
      <c r="R48">
        <v>4.8293761702127656</v>
      </c>
      <c r="S48">
        <v>3.5890601200585648</v>
      </c>
      <c r="T48">
        <v>0</v>
      </c>
      <c r="U48">
        <v>243.68866728922094</v>
      </c>
      <c r="V48">
        <v>0</v>
      </c>
      <c r="W48">
        <v>8.3099910486448216</v>
      </c>
      <c r="X48">
        <v>37.471182674100561</v>
      </c>
      <c r="Y48">
        <v>0</v>
      </c>
      <c r="Z48">
        <v>0</v>
      </c>
      <c r="AA48">
        <v>0</v>
      </c>
      <c r="AB48">
        <v>2.3702000000000005</v>
      </c>
      <c r="AC48">
        <v>0</v>
      </c>
      <c r="AD48">
        <v>6.0390000000000006</v>
      </c>
      <c r="AE48">
        <v>12.5575788</v>
      </c>
      <c r="AF48">
        <v>0</v>
      </c>
      <c r="AG48">
        <v>0</v>
      </c>
      <c r="AH48">
        <v>17.824013999999998</v>
      </c>
      <c r="AI48">
        <v>0</v>
      </c>
      <c r="AJ48">
        <v>0</v>
      </c>
      <c r="AK48">
        <v>12.956460000000002</v>
      </c>
      <c r="AL48">
        <v>13.574600000000004</v>
      </c>
      <c r="AM48">
        <v>0</v>
      </c>
      <c r="AN48">
        <v>0</v>
      </c>
      <c r="AO48">
        <v>6.5714879999999996</v>
      </c>
      <c r="AP48">
        <v>3.0907242200604053</v>
      </c>
      <c r="AQ48">
        <v>0</v>
      </c>
      <c r="AR48">
        <v>4.2060000000000004</v>
      </c>
      <c r="AS48">
        <v>3.0752999999999999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578.30324905923476</v>
      </c>
      <c r="DN48">
        <v>19.982939650029724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80.092725296001731</v>
      </c>
      <c r="L49">
        <v>22.004726227294505</v>
      </c>
      <c r="M49">
        <v>0</v>
      </c>
      <c r="N49">
        <v>14.4</v>
      </c>
      <c r="O49">
        <v>50.380759055546264</v>
      </c>
      <c r="P49">
        <v>48.315471137521214</v>
      </c>
      <c r="Q49">
        <v>3.0307650633130963</v>
      </c>
      <c r="R49">
        <v>4.8293761702127656</v>
      </c>
      <c r="S49">
        <v>3.5890601200585648</v>
      </c>
      <c r="T49">
        <v>0</v>
      </c>
      <c r="U49">
        <v>243.68866728922094</v>
      </c>
      <c r="V49">
        <v>0</v>
      </c>
      <c r="W49">
        <v>8.3099910486448216</v>
      </c>
      <c r="X49">
        <v>37.471182674100561</v>
      </c>
      <c r="Y49">
        <v>0</v>
      </c>
      <c r="Z49">
        <v>0</v>
      </c>
      <c r="AA49">
        <v>0</v>
      </c>
      <c r="AB49">
        <v>2.3702000000000005</v>
      </c>
      <c r="AC49">
        <v>0</v>
      </c>
      <c r="AD49">
        <v>6.0390000000000006</v>
      </c>
      <c r="AE49">
        <v>12.5575788</v>
      </c>
      <c r="AF49">
        <v>0</v>
      </c>
      <c r="AG49">
        <v>0</v>
      </c>
      <c r="AH49">
        <v>17.824013999999998</v>
      </c>
      <c r="AI49">
        <v>0</v>
      </c>
      <c r="AJ49">
        <v>0</v>
      </c>
      <c r="AK49">
        <v>12.956460000000002</v>
      </c>
      <c r="AL49">
        <v>13.574600000000004</v>
      </c>
      <c r="AM49">
        <v>0</v>
      </c>
      <c r="AN49">
        <v>0</v>
      </c>
      <c r="AO49">
        <v>6.5714879999999996</v>
      </c>
      <c r="AP49">
        <v>3.0907242200604053</v>
      </c>
      <c r="AQ49">
        <v>0</v>
      </c>
      <c r="AR49">
        <v>12.337599999999998</v>
      </c>
      <c r="AS49">
        <v>3.0752999999999999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586.25208458317059</v>
      </c>
      <c r="DN49">
        <v>20.257604518804182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79.999935985584187</v>
      </c>
      <c r="L50">
        <v>22.004726227294505</v>
      </c>
      <c r="M50">
        <v>0</v>
      </c>
      <c r="N50">
        <v>14.4</v>
      </c>
      <c r="O50">
        <v>50.380759055546264</v>
      </c>
      <c r="P50">
        <v>48.315471137521214</v>
      </c>
      <c r="Q50">
        <v>3.0307650633130963</v>
      </c>
      <c r="R50">
        <v>4.8293761702127656</v>
      </c>
      <c r="S50">
        <v>3.5890601200585648</v>
      </c>
      <c r="T50">
        <v>0</v>
      </c>
      <c r="U50">
        <v>243.68866728922094</v>
      </c>
      <c r="V50">
        <v>0</v>
      </c>
      <c r="W50">
        <v>8.3099910486448216</v>
      </c>
      <c r="X50">
        <v>37.471182674100561</v>
      </c>
      <c r="Y50">
        <v>0</v>
      </c>
      <c r="Z50">
        <v>0</v>
      </c>
      <c r="AA50">
        <v>0</v>
      </c>
      <c r="AB50">
        <v>2.3702000000000005</v>
      </c>
      <c r="AC50">
        <v>0</v>
      </c>
      <c r="AD50">
        <v>6.0390000000000006</v>
      </c>
      <c r="AE50">
        <v>12.5575788</v>
      </c>
      <c r="AF50">
        <v>0</v>
      </c>
      <c r="AG50">
        <v>0</v>
      </c>
      <c r="AH50">
        <v>17.824013999999998</v>
      </c>
      <c r="AI50">
        <v>0</v>
      </c>
      <c r="AJ50">
        <v>0</v>
      </c>
      <c r="AK50">
        <v>12.956460000000002</v>
      </c>
      <c r="AL50">
        <v>13.574600000000004</v>
      </c>
      <c r="AM50">
        <v>0</v>
      </c>
      <c r="AN50">
        <v>0</v>
      </c>
      <c r="AO50">
        <v>6.5714879999999996</v>
      </c>
      <c r="AP50">
        <v>3.0907242200604053</v>
      </c>
      <c r="AQ50">
        <v>0</v>
      </c>
      <c r="AR50">
        <v>12.337599999999998</v>
      </c>
      <c r="AS50">
        <v>3.0752999999999999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586.16239449386194</v>
      </c>
      <c r="DN50">
        <v>20.254505297695356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80.000399104652871</v>
      </c>
      <c r="L51">
        <v>22.004726227294505</v>
      </c>
      <c r="M51">
        <v>0</v>
      </c>
      <c r="N51">
        <v>14.4</v>
      </c>
      <c r="O51">
        <v>50.380759055546264</v>
      </c>
      <c r="P51">
        <v>48.315471137521214</v>
      </c>
      <c r="Q51">
        <v>3.0221041042571679</v>
      </c>
      <c r="R51">
        <v>4.8293761702127656</v>
      </c>
      <c r="S51">
        <v>3.5890601200585648</v>
      </c>
      <c r="T51">
        <v>0</v>
      </c>
      <c r="U51">
        <v>243.68866728922094</v>
      </c>
      <c r="V51">
        <v>0</v>
      </c>
      <c r="W51">
        <v>8.3099910486448216</v>
      </c>
      <c r="X51">
        <v>37.471182674100561</v>
      </c>
      <c r="Y51">
        <v>0</v>
      </c>
      <c r="Z51">
        <v>0</v>
      </c>
      <c r="AA51">
        <v>0</v>
      </c>
      <c r="AB51">
        <v>2.3702000000000005</v>
      </c>
      <c r="AC51">
        <v>0</v>
      </c>
      <c r="AD51">
        <v>6.0390000000000006</v>
      </c>
      <c r="AE51">
        <v>12.5575788</v>
      </c>
      <c r="AF51">
        <v>0</v>
      </c>
      <c r="AG51">
        <v>0</v>
      </c>
      <c r="AH51">
        <v>17.824013999999998</v>
      </c>
      <c r="AI51">
        <v>0</v>
      </c>
      <c r="AJ51">
        <v>0</v>
      </c>
      <c r="AK51">
        <v>12.956460000000002</v>
      </c>
      <c r="AL51">
        <v>13.574600000000004</v>
      </c>
      <c r="AM51">
        <v>0</v>
      </c>
      <c r="AN51">
        <v>0</v>
      </c>
      <c r="AO51">
        <v>6.5714879999999996</v>
      </c>
      <c r="AP51">
        <v>3.0907242200604053</v>
      </c>
      <c r="AQ51">
        <v>0</v>
      </c>
      <c r="AR51">
        <v>4.2060000000000004</v>
      </c>
      <c r="AS51">
        <v>3.7586999999999997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578.95504022797365</v>
      </c>
      <c r="DN51">
        <v>20.005461723596575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80.000250888893433</v>
      </c>
      <c r="L52">
        <v>22.004726227294505</v>
      </c>
      <c r="M52">
        <v>0</v>
      </c>
      <c r="N52">
        <v>14.4</v>
      </c>
      <c r="O52">
        <v>50.380759055546264</v>
      </c>
      <c r="P52">
        <v>48.315471137521214</v>
      </c>
      <c r="Q52">
        <v>3.0221041042571679</v>
      </c>
      <c r="R52">
        <v>4.8293761702127656</v>
      </c>
      <c r="S52">
        <v>3.5890601200585648</v>
      </c>
      <c r="T52">
        <v>0</v>
      </c>
      <c r="U52">
        <v>243.68866728922094</v>
      </c>
      <c r="V52">
        <v>0</v>
      </c>
      <c r="W52">
        <v>8.3099910486448216</v>
      </c>
      <c r="X52">
        <v>37.471182674100561</v>
      </c>
      <c r="Y52">
        <v>0</v>
      </c>
      <c r="Z52">
        <v>0</v>
      </c>
      <c r="AA52">
        <v>0</v>
      </c>
      <c r="AB52">
        <v>2.3702000000000005</v>
      </c>
      <c r="AC52">
        <v>0</v>
      </c>
      <c r="AD52">
        <v>6.0390000000000006</v>
      </c>
      <c r="AE52">
        <v>12.5575788</v>
      </c>
      <c r="AF52">
        <v>0</v>
      </c>
      <c r="AG52">
        <v>0</v>
      </c>
      <c r="AH52">
        <v>17.824013999999998</v>
      </c>
      <c r="AI52">
        <v>0</v>
      </c>
      <c r="AJ52">
        <v>0</v>
      </c>
      <c r="AK52">
        <v>12.956460000000002</v>
      </c>
      <c r="AL52">
        <v>13.574600000000004</v>
      </c>
      <c r="AM52">
        <v>0</v>
      </c>
      <c r="AN52">
        <v>0</v>
      </c>
      <c r="AO52">
        <v>6.5714879999999996</v>
      </c>
      <c r="AP52">
        <v>3.0907242200604053</v>
      </c>
      <c r="AQ52">
        <v>0</v>
      </c>
      <c r="AR52">
        <v>3.3648000000000002</v>
      </c>
      <c r="AS52">
        <v>3.7586999999999997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578.14179309239125</v>
      </c>
      <c r="DN52">
        <v>19.977360643419431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80.000494475049578</v>
      </c>
      <c r="L53">
        <v>22.004726227294505</v>
      </c>
      <c r="M53">
        <v>0</v>
      </c>
      <c r="N53">
        <v>14.4</v>
      </c>
      <c r="O53">
        <v>50.380759055546264</v>
      </c>
      <c r="P53">
        <v>48.315471137521214</v>
      </c>
      <c r="Q53">
        <v>3.0221041042571679</v>
      </c>
      <c r="R53">
        <v>4.8293761702127656</v>
      </c>
      <c r="S53">
        <v>3.5890601200585648</v>
      </c>
      <c r="T53">
        <v>0</v>
      </c>
      <c r="U53">
        <v>243.68866728922094</v>
      </c>
      <c r="V53">
        <v>0</v>
      </c>
      <c r="W53">
        <v>4.0021757796947579</v>
      </c>
      <c r="X53">
        <v>18.00168263714955</v>
      </c>
      <c r="Y53">
        <v>0</v>
      </c>
      <c r="Z53">
        <v>0</v>
      </c>
      <c r="AA53">
        <v>0</v>
      </c>
      <c r="AB53">
        <v>2.3702000000000005</v>
      </c>
      <c r="AC53">
        <v>0</v>
      </c>
      <c r="AD53">
        <v>6.0390000000000006</v>
      </c>
      <c r="AE53">
        <v>12.5575788</v>
      </c>
      <c r="AF53">
        <v>0</v>
      </c>
      <c r="AG53">
        <v>0</v>
      </c>
      <c r="AH53">
        <v>17.824013999999998</v>
      </c>
      <c r="AI53">
        <v>0</v>
      </c>
      <c r="AJ53">
        <v>0</v>
      </c>
      <c r="AK53">
        <v>12.956460000000002</v>
      </c>
      <c r="AL53">
        <v>13.574600000000004</v>
      </c>
      <c r="AM53">
        <v>0</v>
      </c>
      <c r="AN53">
        <v>0</v>
      </c>
      <c r="AO53">
        <v>6.5714879999999996</v>
      </c>
      <c r="AP53">
        <v>3.0907242200604053</v>
      </c>
      <c r="AQ53">
        <v>0</v>
      </c>
      <c r="AR53">
        <v>3.3648000000000002</v>
      </c>
      <c r="AS53">
        <v>3.7586999999999997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555.15887554604819</v>
      </c>
      <c r="DN53">
        <v>19.183206470017751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79.999738330436173</v>
      </c>
      <c r="L54">
        <v>22.004698035588227</v>
      </c>
      <c r="M54">
        <v>0</v>
      </c>
      <c r="N54">
        <v>14.4</v>
      </c>
      <c r="O54">
        <v>50.380759055546264</v>
      </c>
      <c r="P54">
        <v>48.315471137521214</v>
      </c>
      <c r="Q54">
        <v>3.0221041042571679</v>
      </c>
      <c r="R54">
        <v>4.8293761702127656</v>
      </c>
      <c r="S54">
        <v>3.5890601200585648</v>
      </c>
      <c r="T54">
        <v>0</v>
      </c>
      <c r="U54">
        <v>243.68866728922094</v>
      </c>
      <c r="V54">
        <v>0</v>
      </c>
      <c r="W54">
        <v>4.0021757796947579</v>
      </c>
      <c r="X54">
        <v>18.00168263714955</v>
      </c>
      <c r="Y54">
        <v>0</v>
      </c>
      <c r="Z54">
        <v>0</v>
      </c>
      <c r="AA54">
        <v>0</v>
      </c>
      <c r="AB54">
        <v>2.3702000000000005</v>
      </c>
      <c r="AC54">
        <v>0</v>
      </c>
      <c r="AD54">
        <v>6.0390000000000006</v>
      </c>
      <c r="AE54">
        <v>12.5575788</v>
      </c>
      <c r="AF54">
        <v>0</v>
      </c>
      <c r="AG54">
        <v>0</v>
      </c>
      <c r="AH54">
        <v>17.824013999999998</v>
      </c>
      <c r="AI54">
        <v>0</v>
      </c>
      <c r="AJ54">
        <v>0</v>
      </c>
      <c r="AK54">
        <v>12.956460000000002</v>
      </c>
      <c r="AL54">
        <v>13.574600000000004</v>
      </c>
      <c r="AM54">
        <v>0</v>
      </c>
      <c r="AN54">
        <v>0</v>
      </c>
      <c r="AO54">
        <v>6.5714879999999996</v>
      </c>
      <c r="AP54">
        <v>3.0907242200604053</v>
      </c>
      <c r="AQ54">
        <v>0</v>
      </c>
      <c r="AR54">
        <v>3.3648000000000002</v>
      </c>
      <c r="AS54">
        <v>3.7586999999999997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555.15811740645688</v>
      </c>
      <c r="DN54">
        <v>19.183180273289295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80.789108960257138</v>
      </c>
      <c r="L55">
        <v>22.004662326197305</v>
      </c>
      <c r="M55">
        <v>0</v>
      </c>
      <c r="N55">
        <v>14.4</v>
      </c>
      <c r="O55">
        <v>50.380759055546264</v>
      </c>
      <c r="P55">
        <v>48.315471137521214</v>
      </c>
      <c r="Q55">
        <v>3.0307650633130963</v>
      </c>
      <c r="R55">
        <v>4.8293761702127656</v>
      </c>
      <c r="S55">
        <v>3.5890601200585648</v>
      </c>
      <c r="T55">
        <v>0</v>
      </c>
      <c r="U55">
        <v>243.68866728922094</v>
      </c>
      <c r="V55">
        <v>0</v>
      </c>
      <c r="W55">
        <v>4.0021757796947579</v>
      </c>
      <c r="X55">
        <v>18.00168263714955</v>
      </c>
      <c r="Y55">
        <v>0</v>
      </c>
      <c r="Z55">
        <v>0</v>
      </c>
      <c r="AA55">
        <v>0</v>
      </c>
      <c r="AB55">
        <v>2.3702000000000005</v>
      </c>
      <c r="AC55">
        <v>0</v>
      </c>
      <c r="AD55">
        <v>6.0390000000000006</v>
      </c>
      <c r="AE55">
        <v>12.5575788</v>
      </c>
      <c r="AF55">
        <v>0</v>
      </c>
      <c r="AG55">
        <v>0</v>
      </c>
      <c r="AH55">
        <v>23.765352</v>
      </c>
      <c r="AI55">
        <v>0</v>
      </c>
      <c r="AJ55">
        <v>0</v>
      </c>
      <c r="AK55">
        <v>12.956460000000002</v>
      </c>
      <c r="AL55">
        <v>13.869700000000003</v>
      </c>
      <c r="AM55">
        <v>0</v>
      </c>
      <c r="AN55">
        <v>0</v>
      </c>
      <c r="AO55">
        <v>5.2273199999999997</v>
      </c>
      <c r="AP55">
        <v>3.0907242200604053</v>
      </c>
      <c r="AQ55">
        <v>0</v>
      </c>
      <c r="AR55">
        <v>4.4864000000000006</v>
      </c>
      <c r="AS55">
        <v>3.7586999999999997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561.742466815738</v>
      </c>
      <c r="DN55">
        <v>19.410696743494007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79.999709173928366</v>
      </c>
      <c r="L56">
        <v>22.004662326197305</v>
      </c>
      <c r="M56">
        <v>0</v>
      </c>
      <c r="N56">
        <v>14.4</v>
      </c>
      <c r="O56">
        <v>50.380759055546264</v>
      </c>
      <c r="P56">
        <v>48.315471137521214</v>
      </c>
      <c r="Q56">
        <v>3.0307650633130963</v>
      </c>
      <c r="R56">
        <v>4.8293761702127656</v>
      </c>
      <c r="S56">
        <v>3.5890601200585648</v>
      </c>
      <c r="T56">
        <v>0</v>
      </c>
      <c r="U56">
        <v>243.68866728922094</v>
      </c>
      <c r="V56">
        <v>0</v>
      </c>
      <c r="W56">
        <v>4.0021757796947579</v>
      </c>
      <c r="X56">
        <v>18.00168263714955</v>
      </c>
      <c r="Y56">
        <v>0</v>
      </c>
      <c r="Z56">
        <v>0</v>
      </c>
      <c r="AA56">
        <v>0</v>
      </c>
      <c r="AB56">
        <v>2.3702000000000005</v>
      </c>
      <c r="AC56">
        <v>0</v>
      </c>
      <c r="AD56">
        <v>4.6969999999999992</v>
      </c>
      <c r="AE56">
        <v>12.5575788</v>
      </c>
      <c r="AF56">
        <v>0</v>
      </c>
      <c r="AG56">
        <v>0</v>
      </c>
      <c r="AH56">
        <v>23.765352</v>
      </c>
      <c r="AI56">
        <v>0</v>
      </c>
      <c r="AJ56">
        <v>0</v>
      </c>
      <c r="AK56">
        <v>12.956460000000002</v>
      </c>
      <c r="AL56">
        <v>13.869700000000003</v>
      </c>
      <c r="AM56">
        <v>0</v>
      </c>
      <c r="AN56">
        <v>0</v>
      </c>
      <c r="AO56">
        <v>5.2273199999999997</v>
      </c>
      <c r="AP56">
        <v>3.0907242200604053</v>
      </c>
      <c r="AQ56">
        <v>0</v>
      </c>
      <c r="AR56">
        <v>4.4864000000000006</v>
      </c>
      <c r="AS56">
        <v>3.7586999999999997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559.68225574902249</v>
      </c>
      <c r="DN56">
        <v>19.339508023880654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80.001214445289079</v>
      </c>
      <c r="L57">
        <v>22.004698035588227</v>
      </c>
      <c r="M57">
        <v>0</v>
      </c>
      <c r="N57">
        <v>14.4</v>
      </c>
      <c r="O57">
        <v>50.380759055546264</v>
      </c>
      <c r="P57">
        <v>48.315471137521214</v>
      </c>
      <c r="Q57">
        <v>3.0307650633130963</v>
      </c>
      <c r="R57">
        <v>4.8293761702127656</v>
      </c>
      <c r="S57">
        <v>3.5890601200585648</v>
      </c>
      <c r="T57">
        <v>0</v>
      </c>
      <c r="U57">
        <v>243.68866728922094</v>
      </c>
      <c r="V57">
        <v>0</v>
      </c>
      <c r="W57">
        <v>4.0021757796947579</v>
      </c>
      <c r="X57">
        <v>18.00168263714955</v>
      </c>
      <c r="Y57">
        <v>0</v>
      </c>
      <c r="Z57">
        <v>0</v>
      </c>
      <c r="AA57">
        <v>0</v>
      </c>
      <c r="AB57">
        <v>2.3702000000000005</v>
      </c>
      <c r="AC57">
        <v>0</v>
      </c>
      <c r="AD57">
        <v>4.6969999999999992</v>
      </c>
      <c r="AE57">
        <v>12.5575788</v>
      </c>
      <c r="AF57">
        <v>0</v>
      </c>
      <c r="AG57">
        <v>0</v>
      </c>
      <c r="AH57">
        <v>23.765352</v>
      </c>
      <c r="AI57">
        <v>0</v>
      </c>
      <c r="AJ57">
        <v>0</v>
      </c>
      <c r="AK57">
        <v>12.956460000000002</v>
      </c>
      <c r="AL57">
        <v>13.869700000000003</v>
      </c>
      <c r="AM57">
        <v>0</v>
      </c>
      <c r="AN57">
        <v>0</v>
      </c>
      <c r="AO57">
        <v>5.2273199999999997</v>
      </c>
      <c r="AP57">
        <v>3.0907242200604053</v>
      </c>
      <c r="AQ57">
        <v>0</v>
      </c>
      <c r="AR57">
        <v>4.4864000000000006</v>
      </c>
      <c r="AS57">
        <v>4.1003999999999996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560.01403239794445</v>
      </c>
      <c r="DN57">
        <v>19.350972355710425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78.84440945351551</v>
      </c>
      <c r="L58">
        <v>22.004827888895857</v>
      </c>
      <c r="M58">
        <v>0</v>
      </c>
      <c r="N58">
        <v>14.4</v>
      </c>
      <c r="O58">
        <v>50.380759055546264</v>
      </c>
      <c r="P58">
        <v>48.315471137521214</v>
      </c>
      <c r="Q58">
        <v>3.0307650633130963</v>
      </c>
      <c r="R58">
        <v>4.8293761702127656</v>
      </c>
      <c r="S58">
        <v>3.5890601200585648</v>
      </c>
      <c r="T58">
        <v>0</v>
      </c>
      <c r="U58">
        <v>243.68866728922094</v>
      </c>
      <c r="V58">
        <v>0</v>
      </c>
      <c r="W58">
        <v>4.0021757796947579</v>
      </c>
      <c r="X58">
        <v>18.00168263714955</v>
      </c>
      <c r="Y58">
        <v>0</v>
      </c>
      <c r="Z58">
        <v>0</v>
      </c>
      <c r="AA58">
        <v>0</v>
      </c>
      <c r="AB58">
        <v>2.3702000000000005</v>
      </c>
      <c r="AC58">
        <v>0</v>
      </c>
      <c r="AD58">
        <v>4.6969999999999992</v>
      </c>
      <c r="AE58">
        <v>12.5575788</v>
      </c>
      <c r="AF58">
        <v>0</v>
      </c>
      <c r="AG58">
        <v>0</v>
      </c>
      <c r="AH58">
        <v>23.765352</v>
      </c>
      <c r="AI58">
        <v>0</v>
      </c>
      <c r="AJ58">
        <v>0</v>
      </c>
      <c r="AK58">
        <v>12.956460000000002</v>
      </c>
      <c r="AL58">
        <v>13.869700000000003</v>
      </c>
      <c r="AM58">
        <v>0</v>
      </c>
      <c r="AN58">
        <v>0</v>
      </c>
      <c r="AO58">
        <v>5.2273199999999997</v>
      </c>
      <c r="AP58">
        <v>3.0907242200604053</v>
      </c>
      <c r="AQ58">
        <v>0</v>
      </c>
      <c r="AR58">
        <v>4.4864000000000006</v>
      </c>
      <c r="AS58">
        <v>4.1003999999999996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558.89599011522682</v>
      </c>
      <c r="DN58">
        <v>19.312339499962093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80.000931018190826</v>
      </c>
      <c r="L59">
        <v>22.004817095028066</v>
      </c>
      <c r="M59">
        <v>0</v>
      </c>
      <c r="N59">
        <v>14.4</v>
      </c>
      <c r="O59">
        <v>50.380759055546264</v>
      </c>
      <c r="P59">
        <v>48.315471137521214</v>
      </c>
      <c r="Q59">
        <v>3.040483711322385</v>
      </c>
      <c r="R59">
        <v>4.8293761702127656</v>
      </c>
      <c r="S59">
        <v>3.6208894412191586</v>
      </c>
      <c r="T59">
        <v>0</v>
      </c>
      <c r="U59">
        <v>243.68866728922094</v>
      </c>
      <c r="V59">
        <v>0</v>
      </c>
      <c r="W59">
        <v>4.0021757796947579</v>
      </c>
      <c r="X59">
        <v>18.00168263714955</v>
      </c>
      <c r="Y59">
        <v>0</v>
      </c>
      <c r="Z59">
        <v>1.6562832000000003</v>
      </c>
      <c r="AA59">
        <v>0</v>
      </c>
      <c r="AB59">
        <v>3.3182800000000006</v>
      </c>
      <c r="AC59">
        <v>0</v>
      </c>
      <c r="AD59">
        <v>4.6969999999999992</v>
      </c>
      <c r="AE59">
        <v>12.5575788</v>
      </c>
      <c r="AF59">
        <v>0</v>
      </c>
      <c r="AG59">
        <v>0</v>
      </c>
      <c r="AH59">
        <v>23.765352</v>
      </c>
      <c r="AI59">
        <v>0</v>
      </c>
      <c r="AJ59">
        <v>0</v>
      </c>
      <c r="AK59">
        <v>12.956460000000002</v>
      </c>
      <c r="AL59">
        <v>13.869700000000003</v>
      </c>
      <c r="AM59">
        <v>0</v>
      </c>
      <c r="AN59">
        <v>0</v>
      </c>
      <c r="AO59">
        <v>5.2273199999999997</v>
      </c>
      <c r="AP59">
        <v>3.0907242200604053</v>
      </c>
      <c r="AQ59">
        <v>0</v>
      </c>
      <c r="AR59">
        <v>4.4864000000000006</v>
      </c>
      <c r="AS59">
        <v>4.1003999999999996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562.57141083846898</v>
      </c>
      <c r="DN59">
        <v>19.43934071669738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80.000931018190826</v>
      </c>
      <c r="L60">
        <v>22.004817095028066</v>
      </c>
      <c r="M60">
        <v>0</v>
      </c>
      <c r="N60">
        <v>14.4</v>
      </c>
      <c r="O60">
        <v>50.380759055546264</v>
      </c>
      <c r="P60">
        <v>48.315471137521214</v>
      </c>
      <c r="Q60">
        <v>3.040483711322385</v>
      </c>
      <c r="R60">
        <v>4.8293761702127656</v>
      </c>
      <c r="S60">
        <v>3.6208894412191586</v>
      </c>
      <c r="T60">
        <v>0</v>
      </c>
      <c r="U60">
        <v>243.68866728922094</v>
      </c>
      <c r="V60">
        <v>0</v>
      </c>
      <c r="W60">
        <v>4.0021757796947579</v>
      </c>
      <c r="X60">
        <v>18.00168263714955</v>
      </c>
      <c r="Y60">
        <v>0</v>
      </c>
      <c r="Z60">
        <v>1.6562832000000003</v>
      </c>
      <c r="AA60">
        <v>0</v>
      </c>
      <c r="AB60">
        <v>3.3182800000000006</v>
      </c>
      <c r="AC60">
        <v>2.4578399999999996</v>
      </c>
      <c r="AD60">
        <v>4.6969999999999992</v>
      </c>
      <c r="AE60">
        <v>12.5575788</v>
      </c>
      <c r="AF60">
        <v>0</v>
      </c>
      <c r="AG60">
        <v>0</v>
      </c>
      <c r="AH60">
        <v>23.765352</v>
      </c>
      <c r="AI60">
        <v>0</v>
      </c>
      <c r="AJ60">
        <v>0</v>
      </c>
      <c r="AK60">
        <v>12.956460000000002</v>
      </c>
      <c r="AL60">
        <v>13.869700000000003</v>
      </c>
      <c r="AM60">
        <v>0</v>
      </c>
      <c r="AN60">
        <v>0</v>
      </c>
      <c r="AO60">
        <v>5.2273199999999997</v>
      </c>
      <c r="AP60">
        <v>3.0907242200604053</v>
      </c>
      <c r="AQ60">
        <v>0</v>
      </c>
      <c r="AR60">
        <v>4.4864000000000006</v>
      </c>
      <c r="AS60">
        <v>4.1003999999999996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564.94715894589797</v>
      </c>
      <c r="DN60">
        <v>19.521432609268452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80.000931018190826</v>
      </c>
      <c r="L61">
        <v>22.004817095028066</v>
      </c>
      <c r="M61">
        <v>0</v>
      </c>
      <c r="N61">
        <v>14.4</v>
      </c>
      <c r="O61">
        <v>50.380759055546264</v>
      </c>
      <c r="P61">
        <v>48.315471137521214</v>
      </c>
      <c r="Q61">
        <v>1.9989350946372237</v>
      </c>
      <c r="R61">
        <v>4.8293761702127656</v>
      </c>
      <c r="S61">
        <v>2.999990359897172</v>
      </c>
      <c r="T61">
        <v>0</v>
      </c>
      <c r="U61">
        <v>243.68866728922094</v>
      </c>
      <c r="V61">
        <v>0</v>
      </c>
      <c r="W61">
        <v>4.0021757796947579</v>
      </c>
      <c r="X61">
        <v>18.00168263714955</v>
      </c>
      <c r="Y61">
        <v>0</v>
      </c>
      <c r="Z61">
        <v>1.6562832000000003</v>
      </c>
      <c r="AA61">
        <v>0</v>
      </c>
      <c r="AB61">
        <v>3.3182800000000006</v>
      </c>
      <c r="AC61">
        <v>2.4578399999999996</v>
      </c>
      <c r="AD61">
        <v>4.6969999999999992</v>
      </c>
      <c r="AE61">
        <v>12.5575788</v>
      </c>
      <c r="AF61">
        <v>0</v>
      </c>
      <c r="AG61">
        <v>0</v>
      </c>
      <c r="AH61">
        <v>23.765352</v>
      </c>
      <c r="AI61">
        <v>0</v>
      </c>
      <c r="AJ61">
        <v>0</v>
      </c>
      <c r="AK61">
        <v>12.956460000000002</v>
      </c>
      <c r="AL61">
        <v>13.869700000000003</v>
      </c>
      <c r="AM61">
        <v>0</v>
      </c>
      <c r="AN61">
        <v>0</v>
      </c>
      <c r="AO61">
        <v>5.2273199999999997</v>
      </c>
      <c r="AP61">
        <v>3.0907242200604053</v>
      </c>
      <c r="AQ61">
        <v>0</v>
      </c>
      <c r="AR61">
        <v>3.9256000000000011</v>
      </c>
      <c r="AS61">
        <v>4.1003999999999996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562.79816798250977</v>
      </c>
      <c r="DN61">
        <v>19.447175874649417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80.000931018190826</v>
      </c>
      <c r="L62">
        <v>22.004817095028066</v>
      </c>
      <c r="M62">
        <v>0</v>
      </c>
      <c r="N62">
        <v>14.4</v>
      </c>
      <c r="O62">
        <v>50.380759055546264</v>
      </c>
      <c r="P62">
        <v>48.315471137521214</v>
      </c>
      <c r="Q62">
        <v>1.9989350946372237</v>
      </c>
      <c r="R62">
        <v>4.8293761702127656</v>
      </c>
      <c r="S62">
        <v>2.999990359897172</v>
      </c>
      <c r="T62">
        <v>0</v>
      </c>
      <c r="U62">
        <v>243.68866728922094</v>
      </c>
      <c r="V62">
        <v>0</v>
      </c>
      <c r="W62">
        <v>4.0021757796947579</v>
      </c>
      <c r="X62">
        <v>18.00168263714955</v>
      </c>
      <c r="Y62">
        <v>0</v>
      </c>
      <c r="Z62">
        <v>1.6562832000000003</v>
      </c>
      <c r="AA62">
        <v>0</v>
      </c>
      <c r="AB62">
        <v>4.7404000000000002</v>
      </c>
      <c r="AC62">
        <v>2.4578399999999996</v>
      </c>
      <c r="AD62">
        <v>4.6969999999999992</v>
      </c>
      <c r="AE62">
        <v>12.5575788</v>
      </c>
      <c r="AF62">
        <v>0</v>
      </c>
      <c r="AG62">
        <v>0</v>
      </c>
      <c r="AH62">
        <v>23.765352</v>
      </c>
      <c r="AI62">
        <v>0</v>
      </c>
      <c r="AJ62">
        <v>0</v>
      </c>
      <c r="AK62">
        <v>12.956460000000002</v>
      </c>
      <c r="AL62">
        <v>13.869700000000003</v>
      </c>
      <c r="AM62">
        <v>0</v>
      </c>
      <c r="AN62">
        <v>0</v>
      </c>
      <c r="AO62">
        <v>5.2273199999999997</v>
      </c>
      <c r="AP62">
        <v>3.0907242200604053</v>
      </c>
      <c r="AQ62">
        <v>0</v>
      </c>
      <c r="AR62">
        <v>3.9256000000000011</v>
      </c>
      <c r="AS62">
        <v>4.1003999999999996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564.17278923547303</v>
      </c>
      <c r="DN62">
        <v>19.494674621686173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80.000931018190826</v>
      </c>
      <c r="L63">
        <v>22.004817095028066</v>
      </c>
      <c r="M63">
        <v>0</v>
      </c>
      <c r="N63">
        <v>14.4</v>
      </c>
      <c r="O63">
        <v>50.380759055546264</v>
      </c>
      <c r="P63">
        <v>48.315471137521214</v>
      </c>
      <c r="Q63">
        <v>1.9989350946372237</v>
      </c>
      <c r="R63">
        <v>4.8293761702127656</v>
      </c>
      <c r="S63">
        <v>2.999990359897172</v>
      </c>
      <c r="T63">
        <v>0</v>
      </c>
      <c r="U63">
        <v>243.68866728922094</v>
      </c>
      <c r="V63">
        <v>0</v>
      </c>
      <c r="W63">
        <v>9.2498522727272725</v>
      </c>
      <c r="X63">
        <v>36.975968153671197</v>
      </c>
      <c r="Y63">
        <v>0</v>
      </c>
      <c r="Z63">
        <v>1.6562832000000003</v>
      </c>
      <c r="AA63">
        <v>0</v>
      </c>
      <c r="AB63">
        <v>4.7404000000000002</v>
      </c>
      <c r="AC63">
        <v>2.4578399999999996</v>
      </c>
      <c r="AD63">
        <v>2.3484999999999996</v>
      </c>
      <c r="AE63">
        <v>12.5575788</v>
      </c>
      <c r="AF63">
        <v>0</v>
      </c>
      <c r="AG63">
        <v>0</v>
      </c>
      <c r="AH63">
        <v>23.765352</v>
      </c>
      <c r="AI63">
        <v>0</v>
      </c>
      <c r="AJ63">
        <v>0</v>
      </c>
      <c r="AK63">
        <v>12.956460000000002</v>
      </c>
      <c r="AL63">
        <v>13.869700000000003</v>
      </c>
      <c r="AM63">
        <v>0</v>
      </c>
      <c r="AN63">
        <v>0</v>
      </c>
      <c r="AO63">
        <v>5.2273199999999997</v>
      </c>
      <c r="AP63">
        <v>3.0907242200604053</v>
      </c>
      <c r="AQ63">
        <v>0</v>
      </c>
      <c r="AR63">
        <v>4.4864000000000006</v>
      </c>
      <c r="AS63">
        <v>4.1003999999999996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585.85774689387756</v>
      </c>
      <c r="DN63">
        <v>20.243978972835684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80.000931018190826</v>
      </c>
      <c r="L64">
        <v>22.004817095028066</v>
      </c>
      <c r="M64">
        <v>0</v>
      </c>
      <c r="N64">
        <v>14.4</v>
      </c>
      <c r="O64">
        <v>50.380759055546264</v>
      </c>
      <c r="P64">
        <v>48.315471137521214</v>
      </c>
      <c r="Q64">
        <v>1.9989350946372237</v>
      </c>
      <c r="R64">
        <v>4.8293761702127656</v>
      </c>
      <c r="S64">
        <v>2.999990359897172</v>
      </c>
      <c r="T64">
        <v>0</v>
      </c>
      <c r="U64">
        <v>243.68866728922094</v>
      </c>
      <c r="V64">
        <v>0</v>
      </c>
      <c r="W64">
        <v>9.2498522727272725</v>
      </c>
      <c r="X64">
        <v>37.471182674100561</v>
      </c>
      <c r="Y64">
        <v>0</v>
      </c>
      <c r="Z64">
        <v>1.6562832000000003</v>
      </c>
      <c r="AA64">
        <v>0</v>
      </c>
      <c r="AB64">
        <v>4.7404000000000002</v>
      </c>
      <c r="AC64">
        <v>2.4578399999999996</v>
      </c>
      <c r="AD64">
        <v>2.3484999999999996</v>
      </c>
      <c r="AE64">
        <v>12.5575788</v>
      </c>
      <c r="AF64">
        <v>0</v>
      </c>
      <c r="AG64">
        <v>0</v>
      </c>
      <c r="AH64">
        <v>23.765352</v>
      </c>
      <c r="AI64">
        <v>0</v>
      </c>
      <c r="AJ64">
        <v>0</v>
      </c>
      <c r="AK64">
        <v>12.956460000000002</v>
      </c>
      <c r="AL64">
        <v>13.869700000000003</v>
      </c>
      <c r="AM64">
        <v>0</v>
      </c>
      <c r="AN64">
        <v>0</v>
      </c>
      <c r="AO64">
        <v>5.2273199999999997</v>
      </c>
      <c r="AP64">
        <v>3.0907242200604053</v>
      </c>
      <c r="AQ64">
        <v>0</v>
      </c>
      <c r="AR64">
        <v>4.4864000000000006</v>
      </c>
      <c r="AS64">
        <v>4.1003999999999996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586.3364211181439</v>
      </c>
      <c r="DN64">
        <v>20.260519268998685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80.000931018190826</v>
      </c>
      <c r="L65">
        <v>22.004817095028066</v>
      </c>
      <c r="M65">
        <v>0</v>
      </c>
      <c r="N65">
        <v>14.4</v>
      </c>
      <c r="O65">
        <v>50.380759055546264</v>
      </c>
      <c r="P65">
        <v>48.315471137521214</v>
      </c>
      <c r="Q65">
        <v>1.9989350946372237</v>
      </c>
      <c r="R65">
        <v>4.8293761702127656</v>
      </c>
      <c r="S65">
        <v>2.999990359897172</v>
      </c>
      <c r="T65">
        <v>0</v>
      </c>
      <c r="U65">
        <v>243.68866728922094</v>
      </c>
      <c r="V65">
        <v>5.2652544910179637</v>
      </c>
      <c r="W65">
        <v>9.2478324064171122</v>
      </c>
      <c r="X65">
        <v>37.471182674100561</v>
      </c>
      <c r="Y65">
        <v>0</v>
      </c>
      <c r="Z65">
        <v>1.6562832000000003</v>
      </c>
      <c r="AA65">
        <v>0</v>
      </c>
      <c r="AB65">
        <v>4.7404000000000002</v>
      </c>
      <c r="AC65">
        <v>2.4578399999999996</v>
      </c>
      <c r="AD65">
        <v>2.3484999999999996</v>
      </c>
      <c r="AE65">
        <v>12.5575788</v>
      </c>
      <c r="AF65">
        <v>0</v>
      </c>
      <c r="AG65">
        <v>0</v>
      </c>
      <c r="AH65">
        <v>23.765352</v>
      </c>
      <c r="AI65">
        <v>0</v>
      </c>
      <c r="AJ65">
        <v>0</v>
      </c>
      <c r="AK65">
        <v>12.956460000000002</v>
      </c>
      <c r="AL65">
        <v>13.869700000000003</v>
      </c>
      <c r="AM65">
        <v>0</v>
      </c>
      <c r="AN65">
        <v>0</v>
      </c>
      <c r="AO65">
        <v>5.2273199999999997</v>
      </c>
      <c r="AP65">
        <v>3.0907242200604053</v>
      </c>
      <c r="AQ65">
        <v>0</v>
      </c>
      <c r="AR65">
        <v>4.4864000000000006</v>
      </c>
      <c r="AS65">
        <v>3.7586999999999997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591.09357645293301</v>
      </c>
      <c r="DN65">
        <v>20.424898558917327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80.000931018190826</v>
      </c>
      <c r="L66">
        <v>22.004817095028066</v>
      </c>
      <c r="M66">
        <v>0</v>
      </c>
      <c r="N66">
        <v>14.4</v>
      </c>
      <c r="O66">
        <v>50.380759055546264</v>
      </c>
      <c r="P66">
        <v>48.315471137521214</v>
      </c>
      <c r="Q66">
        <v>1.9989350946372237</v>
      </c>
      <c r="R66">
        <v>4.8293761702127656</v>
      </c>
      <c r="S66">
        <v>2.999990359897172</v>
      </c>
      <c r="T66">
        <v>0</v>
      </c>
      <c r="U66">
        <v>243.68866728922094</v>
      </c>
      <c r="V66">
        <v>5.2652544910179637</v>
      </c>
      <c r="W66">
        <v>9.2478324064171122</v>
      </c>
      <c r="X66">
        <v>37.471182674100561</v>
      </c>
      <c r="Y66">
        <v>0</v>
      </c>
      <c r="Z66">
        <v>1.6562832000000003</v>
      </c>
      <c r="AA66">
        <v>0</v>
      </c>
      <c r="AB66">
        <v>4.7404000000000002</v>
      </c>
      <c r="AC66">
        <v>2.4578399999999996</v>
      </c>
      <c r="AD66">
        <v>2.3484999999999996</v>
      </c>
      <c r="AE66">
        <v>12.5575788</v>
      </c>
      <c r="AF66">
        <v>0</v>
      </c>
      <c r="AG66">
        <v>0</v>
      </c>
      <c r="AH66">
        <v>23.765352</v>
      </c>
      <c r="AI66">
        <v>0</v>
      </c>
      <c r="AJ66">
        <v>0</v>
      </c>
      <c r="AK66">
        <v>12.956460000000002</v>
      </c>
      <c r="AL66">
        <v>13.869700000000003</v>
      </c>
      <c r="AM66">
        <v>0</v>
      </c>
      <c r="AN66">
        <v>0</v>
      </c>
      <c r="AO66">
        <v>5.2273199999999997</v>
      </c>
      <c r="AP66">
        <v>3.0907242200604053</v>
      </c>
      <c r="AQ66">
        <v>0</v>
      </c>
      <c r="AR66">
        <v>4.4864000000000006</v>
      </c>
      <c r="AS66">
        <v>3.7586999999999997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591.09357645293301</v>
      </c>
      <c r="DN66">
        <v>20.424898558917327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80.000931018190826</v>
      </c>
      <c r="L67">
        <v>22.004817095028066</v>
      </c>
      <c r="M67">
        <v>0</v>
      </c>
      <c r="N67">
        <v>14.4</v>
      </c>
      <c r="O67">
        <v>50.380759055546264</v>
      </c>
      <c r="P67">
        <v>48.315471137521214</v>
      </c>
      <c r="Q67">
        <v>1.9989350946372237</v>
      </c>
      <c r="R67">
        <v>4.8293761702127656</v>
      </c>
      <c r="S67">
        <v>2.999990359897172</v>
      </c>
      <c r="T67">
        <v>0</v>
      </c>
      <c r="U67">
        <v>243.68866728922094</v>
      </c>
      <c r="V67">
        <v>5.2652544910179637</v>
      </c>
      <c r="W67">
        <v>9.2478324064171122</v>
      </c>
      <c r="X67">
        <v>37.471182674100561</v>
      </c>
      <c r="Y67">
        <v>0</v>
      </c>
      <c r="Z67">
        <v>1.6562832000000003</v>
      </c>
      <c r="AA67">
        <v>0</v>
      </c>
      <c r="AB67">
        <v>4.7404000000000002</v>
      </c>
      <c r="AC67">
        <v>2.4578399999999996</v>
      </c>
      <c r="AD67">
        <v>2.3484999999999996</v>
      </c>
      <c r="AE67">
        <v>12.5575788</v>
      </c>
      <c r="AF67">
        <v>0</v>
      </c>
      <c r="AG67">
        <v>0</v>
      </c>
      <c r="AH67">
        <v>23.765352</v>
      </c>
      <c r="AI67">
        <v>0</v>
      </c>
      <c r="AJ67">
        <v>0</v>
      </c>
      <c r="AK67">
        <v>12.956460000000002</v>
      </c>
      <c r="AL67">
        <v>12.984400000000003</v>
      </c>
      <c r="AM67">
        <v>0</v>
      </c>
      <c r="AN67">
        <v>0</v>
      </c>
      <c r="AO67">
        <v>5.2273199999999997</v>
      </c>
      <c r="AP67">
        <v>3.0907242200604053</v>
      </c>
      <c r="AQ67">
        <v>0</v>
      </c>
      <c r="AR67">
        <v>4.2060000000000004</v>
      </c>
      <c r="AS67">
        <v>3.7586999999999997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589.96681108690257</v>
      </c>
      <c r="DN67">
        <v>20.385963924947909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80.000931018190826</v>
      </c>
      <c r="L68">
        <v>22.004817095028066</v>
      </c>
      <c r="M68">
        <v>0</v>
      </c>
      <c r="N68">
        <v>14.4</v>
      </c>
      <c r="O68">
        <v>50.380759055546264</v>
      </c>
      <c r="P68">
        <v>48.315471137521214</v>
      </c>
      <c r="Q68">
        <v>1.9989350946372237</v>
      </c>
      <c r="R68">
        <v>4.8293761702127656</v>
      </c>
      <c r="S68">
        <v>2.999990359897172</v>
      </c>
      <c r="T68">
        <v>0</v>
      </c>
      <c r="U68">
        <v>243.68866728922094</v>
      </c>
      <c r="V68">
        <v>5.2652544910179637</v>
      </c>
      <c r="W68">
        <v>9.2478324064171122</v>
      </c>
      <c r="X68">
        <v>37.471182674100561</v>
      </c>
      <c r="Y68">
        <v>0</v>
      </c>
      <c r="Z68">
        <v>1.6562832000000003</v>
      </c>
      <c r="AA68">
        <v>0</v>
      </c>
      <c r="AB68">
        <v>4.7404000000000002</v>
      </c>
      <c r="AC68">
        <v>2.4578399999999996</v>
      </c>
      <c r="AD68">
        <v>2.3484999999999996</v>
      </c>
      <c r="AE68">
        <v>12.5575788</v>
      </c>
      <c r="AF68">
        <v>0</v>
      </c>
      <c r="AG68">
        <v>0</v>
      </c>
      <c r="AH68">
        <v>23.765352</v>
      </c>
      <c r="AI68">
        <v>0</v>
      </c>
      <c r="AJ68">
        <v>0</v>
      </c>
      <c r="AK68">
        <v>12.956460000000002</v>
      </c>
      <c r="AL68">
        <v>12.984400000000003</v>
      </c>
      <c r="AM68">
        <v>0</v>
      </c>
      <c r="AN68">
        <v>0</v>
      </c>
      <c r="AO68">
        <v>5.2273199999999997</v>
      </c>
      <c r="AP68">
        <v>3.0907242200604053</v>
      </c>
      <c r="AQ68">
        <v>0</v>
      </c>
      <c r="AR68">
        <v>4.2060000000000004</v>
      </c>
      <c r="AS68">
        <v>3.7586999999999997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589.96681108690257</v>
      </c>
      <c r="DN68">
        <v>20.385963924947909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80.000481456520987</v>
      </c>
      <c r="L69">
        <v>22.004817095028066</v>
      </c>
      <c r="M69">
        <v>0</v>
      </c>
      <c r="N69">
        <v>14.4</v>
      </c>
      <c r="O69">
        <v>50.380759055546264</v>
      </c>
      <c r="P69">
        <v>48.320598535498249</v>
      </c>
      <c r="Q69">
        <v>1.9989350946372237</v>
      </c>
      <c r="R69">
        <v>4.8293761702127656</v>
      </c>
      <c r="S69">
        <v>2.999990359897172</v>
      </c>
      <c r="T69">
        <v>0</v>
      </c>
      <c r="U69">
        <v>243.68866728922094</v>
      </c>
      <c r="V69">
        <v>5.2652544910179637</v>
      </c>
      <c r="W69">
        <v>9.2498522727272725</v>
      </c>
      <c r="X69">
        <v>37.471182674100561</v>
      </c>
      <c r="Y69">
        <v>0</v>
      </c>
      <c r="Z69">
        <v>1.6562832000000003</v>
      </c>
      <c r="AA69">
        <v>0</v>
      </c>
      <c r="AB69">
        <v>4.7404000000000002</v>
      </c>
      <c r="AC69">
        <v>2.4578399999999996</v>
      </c>
      <c r="AD69">
        <v>2.3484999999999996</v>
      </c>
      <c r="AE69">
        <v>12.5575788</v>
      </c>
      <c r="AF69">
        <v>0</v>
      </c>
      <c r="AG69">
        <v>0</v>
      </c>
      <c r="AH69">
        <v>23.765352</v>
      </c>
      <c r="AI69">
        <v>0</v>
      </c>
      <c r="AJ69">
        <v>0</v>
      </c>
      <c r="AK69">
        <v>12.956460000000002</v>
      </c>
      <c r="AL69">
        <v>11.804000000000002</v>
      </c>
      <c r="AM69">
        <v>0</v>
      </c>
      <c r="AN69">
        <v>0</v>
      </c>
      <c r="AO69">
        <v>5.2273199999999997</v>
      </c>
      <c r="AP69">
        <v>3.0907242200604053</v>
      </c>
      <c r="AQ69">
        <v>0</v>
      </c>
      <c r="AR69">
        <v>3.3648000000000002</v>
      </c>
      <c r="AS69">
        <v>3.7586999999999997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588.01920662137138</v>
      </c>
      <c r="DN69">
        <v>20.31866609309629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80.000481456520987</v>
      </c>
      <c r="L70">
        <v>22.004817095028066</v>
      </c>
      <c r="M70">
        <v>0</v>
      </c>
      <c r="N70">
        <v>14.4</v>
      </c>
      <c r="O70">
        <v>50.380759055546264</v>
      </c>
      <c r="P70">
        <v>48.320598535498249</v>
      </c>
      <c r="Q70">
        <v>1.9989350946372237</v>
      </c>
      <c r="R70">
        <v>4.8293761702127656</v>
      </c>
      <c r="S70">
        <v>2.999990359897172</v>
      </c>
      <c r="T70">
        <v>0</v>
      </c>
      <c r="U70">
        <v>243.68866728922094</v>
      </c>
      <c r="V70">
        <v>5.2652544910179637</v>
      </c>
      <c r="W70">
        <v>9.2498522727272725</v>
      </c>
      <c r="X70">
        <v>37.471182674100561</v>
      </c>
      <c r="Y70">
        <v>0</v>
      </c>
      <c r="Z70">
        <v>1.6562832000000003</v>
      </c>
      <c r="AA70">
        <v>0</v>
      </c>
      <c r="AB70">
        <v>4.7404000000000002</v>
      </c>
      <c r="AC70">
        <v>2.4578399999999996</v>
      </c>
      <c r="AD70">
        <v>2.3484999999999996</v>
      </c>
      <c r="AE70">
        <v>12.5575788</v>
      </c>
      <c r="AF70">
        <v>0</v>
      </c>
      <c r="AG70">
        <v>0</v>
      </c>
      <c r="AH70">
        <v>23.765352</v>
      </c>
      <c r="AI70">
        <v>0</v>
      </c>
      <c r="AJ70">
        <v>0</v>
      </c>
      <c r="AK70">
        <v>12.956460000000002</v>
      </c>
      <c r="AL70">
        <v>11.804000000000002</v>
      </c>
      <c r="AM70">
        <v>0</v>
      </c>
      <c r="AN70">
        <v>0</v>
      </c>
      <c r="AO70">
        <v>5.2273199999999997</v>
      </c>
      <c r="AP70">
        <v>3.0907242200604053</v>
      </c>
      <c r="AQ70">
        <v>0</v>
      </c>
      <c r="AR70">
        <v>3.3648000000000002</v>
      </c>
      <c r="AS70">
        <v>3.7586999999999997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588.01920662137138</v>
      </c>
      <c r="DN70">
        <v>20.31866609309629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162.5594116125954</v>
      </c>
      <c r="L71">
        <v>55.369339986818574</v>
      </c>
      <c r="M71">
        <v>0</v>
      </c>
      <c r="N71">
        <v>14.4</v>
      </c>
      <c r="O71">
        <v>50.380759055546264</v>
      </c>
      <c r="P71">
        <v>48.320598535498249</v>
      </c>
      <c r="Q71">
        <v>5.0793276324186349</v>
      </c>
      <c r="R71">
        <v>10.167431149836313</v>
      </c>
      <c r="S71">
        <v>6.7033128526645775</v>
      </c>
      <c r="T71">
        <v>0</v>
      </c>
      <c r="U71">
        <v>243.68866728922094</v>
      </c>
      <c r="V71">
        <v>5.2652544910179637</v>
      </c>
      <c r="W71">
        <v>9.2498522727272725</v>
      </c>
      <c r="X71">
        <v>37.471182674100561</v>
      </c>
      <c r="Y71">
        <v>0</v>
      </c>
      <c r="Z71">
        <v>1.6562832000000003</v>
      </c>
      <c r="AA71">
        <v>0</v>
      </c>
      <c r="AB71">
        <v>4.7404000000000002</v>
      </c>
      <c r="AC71">
        <v>2.4578399999999996</v>
      </c>
      <c r="AD71">
        <v>2.3484999999999996</v>
      </c>
      <c r="AE71">
        <v>12.5575788</v>
      </c>
      <c r="AF71">
        <v>0</v>
      </c>
      <c r="AG71">
        <v>0</v>
      </c>
      <c r="AH71">
        <v>23.765352</v>
      </c>
      <c r="AI71">
        <v>0</v>
      </c>
      <c r="AJ71">
        <v>0</v>
      </c>
      <c r="AK71">
        <v>12.956460000000002</v>
      </c>
      <c r="AL71">
        <v>11.804000000000002</v>
      </c>
      <c r="AM71">
        <v>0</v>
      </c>
      <c r="AN71">
        <v>0</v>
      </c>
      <c r="AO71">
        <v>5.2273199999999997</v>
      </c>
      <c r="AP71">
        <v>3.0907242200604053</v>
      </c>
      <c r="AQ71">
        <v>0</v>
      </c>
      <c r="AR71">
        <v>3.3648000000000002</v>
      </c>
      <c r="AS71">
        <v>3.7586999999999997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711.78771908404508</v>
      </c>
      <c r="DN71">
        <v>24.595376688459858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165.02995969065299</v>
      </c>
      <c r="L72">
        <v>55.369339986818574</v>
      </c>
      <c r="M72">
        <v>0</v>
      </c>
      <c r="N72">
        <v>14.4</v>
      </c>
      <c r="O72">
        <v>50.380759055546264</v>
      </c>
      <c r="P72">
        <v>48.320598535498249</v>
      </c>
      <c r="Q72">
        <v>5.0793276324186349</v>
      </c>
      <c r="R72">
        <v>10.404822342519685</v>
      </c>
      <c r="S72">
        <v>6.7033128526645775</v>
      </c>
      <c r="T72">
        <v>0</v>
      </c>
      <c r="U72">
        <v>243.68866728922094</v>
      </c>
      <c r="V72">
        <v>5.2652544910179637</v>
      </c>
      <c r="W72">
        <v>9.2498522727272725</v>
      </c>
      <c r="X72">
        <v>37.471182674100561</v>
      </c>
      <c r="Y72">
        <v>0</v>
      </c>
      <c r="Z72">
        <v>0.27940000000000004</v>
      </c>
      <c r="AA72">
        <v>0</v>
      </c>
      <c r="AB72">
        <v>4.7404000000000002</v>
      </c>
      <c r="AC72">
        <v>2.4578399999999996</v>
      </c>
      <c r="AD72">
        <v>2.3484999999999996</v>
      </c>
      <c r="AE72">
        <v>12.5575788</v>
      </c>
      <c r="AF72">
        <v>0</v>
      </c>
      <c r="AG72">
        <v>0</v>
      </c>
      <c r="AH72">
        <v>23.765352</v>
      </c>
      <c r="AI72">
        <v>0</v>
      </c>
      <c r="AJ72">
        <v>0</v>
      </c>
      <c r="AK72">
        <v>12.956460000000002</v>
      </c>
      <c r="AL72">
        <v>11.804000000000002</v>
      </c>
      <c r="AM72">
        <v>0</v>
      </c>
      <c r="AN72">
        <v>0</v>
      </c>
      <c r="AO72">
        <v>5.2273199999999997</v>
      </c>
      <c r="AP72">
        <v>3.0907242200604053</v>
      </c>
      <c r="AQ72">
        <v>0</v>
      </c>
      <c r="AR72">
        <v>3.3648000000000002</v>
      </c>
      <c r="AS72">
        <v>3.7586999999999997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713.07431798823188</v>
      </c>
      <c r="DN72">
        <v>24.639833855014146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165.02995969065299</v>
      </c>
      <c r="L73">
        <v>55.369339986818574</v>
      </c>
      <c r="M73">
        <v>0</v>
      </c>
      <c r="N73">
        <v>14.4</v>
      </c>
      <c r="O73">
        <v>50.380759055546264</v>
      </c>
      <c r="P73">
        <v>48.320598535498249</v>
      </c>
      <c r="Q73">
        <v>5.0793276324186349</v>
      </c>
      <c r="R73">
        <v>10.404822342519685</v>
      </c>
      <c r="S73">
        <v>6.7033128526645775</v>
      </c>
      <c r="T73">
        <v>0</v>
      </c>
      <c r="U73">
        <v>243.68866728922094</v>
      </c>
      <c r="V73">
        <v>5.2652544910179637</v>
      </c>
      <c r="W73">
        <v>9.2498522727272725</v>
      </c>
      <c r="X73">
        <v>37.471182674100561</v>
      </c>
      <c r="Y73">
        <v>0</v>
      </c>
      <c r="Z73">
        <v>0.27940000000000004</v>
      </c>
      <c r="AA73">
        <v>0</v>
      </c>
      <c r="AB73">
        <v>4.7404000000000002</v>
      </c>
      <c r="AC73">
        <v>2.4578399999999996</v>
      </c>
      <c r="AD73">
        <v>2.3484999999999996</v>
      </c>
      <c r="AE73">
        <v>12.5575788</v>
      </c>
      <c r="AF73">
        <v>0</v>
      </c>
      <c r="AG73">
        <v>0</v>
      </c>
      <c r="AH73">
        <v>23.765352</v>
      </c>
      <c r="AI73">
        <v>0</v>
      </c>
      <c r="AJ73">
        <v>0</v>
      </c>
      <c r="AK73">
        <v>12.956460000000002</v>
      </c>
      <c r="AL73">
        <v>11.804000000000002</v>
      </c>
      <c r="AM73">
        <v>0</v>
      </c>
      <c r="AN73">
        <v>0</v>
      </c>
      <c r="AO73">
        <v>5.2273199999999997</v>
      </c>
      <c r="AP73">
        <v>3.0907242200604053</v>
      </c>
      <c r="AQ73">
        <v>0</v>
      </c>
      <c r="AR73">
        <v>12.337599999999998</v>
      </c>
      <c r="AS73">
        <v>5.8089000000000013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723.72914960533581</v>
      </c>
      <c r="DN73">
        <v>25.00800223791018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165.02995969065299</v>
      </c>
      <c r="L74">
        <v>55.369339986818574</v>
      </c>
      <c r="M74">
        <v>0</v>
      </c>
      <c r="N74">
        <v>14.4</v>
      </c>
      <c r="O74">
        <v>50.380759055546264</v>
      </c>
      <c r="P74">
        <v>48.320598535498249</v>
      </c>
      <c r="Q74">
        <v>5.0793276324186349</v>
      </c>
      <c r="R74">
        <v>10.404822342519685</v>
      </c>
      <c r="S74">
        <v>6.7033128526645775</v>
      </c>
      <c r="T74">
        <v>0</v>
      </c>
      <c r="U74">
        <v>243.68866728922094</v>
      </c>
      <c r="V74">
        <v>5.2652544910179637</v>
      </c>
      <c r="W74">
        <v>9.2498522727272725</v>
      </c>
      <c r="X74">
        <v>37.471182674100561</v>
      </c>
      <c r="Y74">
        <v>0</v>
      </c>
      <c r="Z74">
        <v>0.27940000000000004</v>
      </c>
      <c r="AA74">
        <v>3.5515554748118809</v>
      </c>
      <c r="AB74">
        <v>4.7404000000000002</v>
      </c>
      <c r="AC74">
        <v>2.4578399999999996</v>
      </c>
      <c r="AD74">
        <v>2.3484999999999996</v>
      </c>
      <c r="AE74">
        <v>12.5575788</v>
      </c>
      <c r="AF74">
        <v>0</v>
      </c>
      <c r="AG74">
        <v>0</v>
      </c>
      <c r="AH74">
        <v>23.765352</v>
      </c>
      <c r="AI74">
        <v>0</v>
      </c>
      <c r="AJ74">
        <v>0</v>
      </c>
      <c r="AK74">
        <v>12.956460000000002</v>
      </c>
      <c r="AL74">
        <v>11.804000000000002</v>
      </c>
      <c r="AM74">
        <v>0.91422000000000025</v>
      </c>
      <c r="AN74">
        <v>0</v>
      </c>
      <c r="AO74">
        <v>5.2273199999999997</v>
      </c>
      <c r="AP74">
        <v>3.0907242200604053</v>
      </c>
      <c r="AQ74">
        <v>0</v>
      </c>
      <c r="AR74">
        <v>12.337599999999998</v>
      </c>
      <c r="AS74">
        <v>5.8089000000000013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728.04568774289203</v>
      </c>
      <c r="DN74">
        <v>25.157239575165871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165.02995969065299</v>
      </c>
      <c r="L75">
        <v>55.369339986818574</v>
      </c>
      <c r="M75">
        <v>0</v>
      </c>
      <c r="N75">
        <v>14.4</v>
      </c>
      <c r="O75">
        <v>50.380759055546264</v>
      </c>
      <c r="P75">
        <v>48.320598535498249</v>
      </c>
      <c r="Q75">
        <v>5.0793276324186349</v>
      </c>
      <c r="R75">
        <v>10.404822342519685</v>
      </c>
      <c r="S75">
        <v>6.7033128526645775</v>
      </c>
      <c r="T75">
        <v>0</v>
      </c>
      <c r="U75">
        <v>243.68866728922094</v>
      </c>
      <c r="V75">
        <v>5.2652544910179637</v>
      </c>
      <c r="W75">
        <v>9.2498522727272725</v>
      </c>
      <c r="X75">
        <v>37.471182674100561</v>
      </c>
      <c r="Y75">
        <v>0</v>
      </c>
      <c r="Z75">
        <v>0.27940000000000004</v>
      </c>
      <c r="AA75">
        <v>3.5515554748118809</v>
      </c>
      <c r="AB75">
        <v>4.7404000000000002</v>
      </c>
      <c r="AC75">
        <v>2.4578399999999996</v>
      </c>
      <c r="AD75">
        <v>2.3484999999999996</v>
      </c>
      <c r="AE75">
        <v>12.5575788</v>
      </c>
      <c r="AF75">
        <v>0</v>
      </c>
      <c r="AG75">
        <v>0</v>
      </c>
      <c r="AH75">
        <v>23.765352</v>
      </c>
      <c r="AI75">
        <v>0</v>
      </c>
      <c r="AJ75">
        <v>0</v>
      </c>
      <c r="AK75">
        <v>12.956460000000002</v>
      </c>
      <c r="AL75">
        <v>11.804000000000002</v>
      </c>
      <c r="AM75">
        <v>1.3205400000000003</v>
      </c>
      <c r="AN75">
        <v>0</v>
      </c>
      <c r="AO75">
        <v>5.2273199999999997</v>
      </c>
      <c r="AP75">
        <v>3.0907242200604053</v>
      </c>
      <c r="AQ75">
        <v>0</v>
      </c>
      <c r="AR75">
        <v>4.2060000000000004</v>
      </c>
      <c r="AS75">
        <v>3.7586999999999997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718.59670881554609</v>
      </c>
      <c r="DN75">
        <v>24.830738502511799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165.02995969065299</v>
      </c>
      <c r="L76">
        <v>55.369339986818574</v>
      </c>
      <c r="M76">
        <v>0</v>
      </c>
      <c r="N76">
        <v>14.4</v>
      </c>
      <c r="O76">
        <v>50.380759055546264</v>
      </c>
      <c r="P76">
        <v>48.320598535498249</v>
      </c>
      <c r="Q76">
        <v>5.0793276324186349</v>
      </c>
      <c r="R76">
        <v>10.404822342519685</v>
      </c>
      <c r="S76">
        <v>6.7033128526645775</v>
      </c>
      <c r="T76">
        <v>0</v>
      </c>
      <c r="U76">
        <v>243.68866728922094</v>
      </c>
      <c r="V76">
        <v>5.2652544910179637</v>
      </c>
      <c r="W76">
        <v>9.2498522727272725</v>
      </c>
      <c r="X76">
        <v>37.471182674100561</v>
      </c>
      <c r="Y76">
        <v>0</v>
      </c>
      <c r="Z76">
        <v>0.27940000000000004</v>
      </c>
      <c r="AA76">
        <v>7.1231762347921892</v>
      </c>
      <c r="AB76">
        <v>4.7404000000000002</v>
      </c>
      <c r="AC76">
        <v>2.4578399999999996</v>
      </c>
      <c r="AD76">
        <v>2.3484999999999996</v>
      </c>
      <c r="AE76">
        <v>12.5575788</v>
      </c>
      <c r="AF76">
        <v>0</v>
      </c>
      <c r="AG76">
        <v>0</v>
      </c>
      <c r="AH76">
        <v>29.706690000000002</v>
      </c>
      <c r="AI76">
        <v>0</v>
      </c>
      <c r="AJ76">
        <v>0</v>
      </c>
      <c r="AK76">
        <v>12.956460000000002</v>
      </c>
      <c r="AL76">
        <v>11.804000000000002</v>
      </c>
      <c r="AM76">
        <v>2.6410800000000001</v>
      </c>
      <c r="AN76">
        <v>0</v>
      </c>
      <c r="AO76">
        <v>5.2273199999999997</v>
      </c>
      <c r="AP76">
        <v>3.0907242200604053</v>
      </c>
      <c r="AQ76">
        <v>0</v>
      </c>
      <c r="AR76">
        <v>3.3648000000000002</v>
      </c>
      <c r="AS76">
        <v>3.7586999999999997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728.25518403291403</v>
      </c>
      <c r="DN76">
        <v>25.164562045124057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165.02995969065299</v>
      </c>
      <c r="L77">
        <v>55.369339986818574</v>
      </c>
      <c r="M77">
        <v>0</v>
      </c>
      <c r="N77">
        <v>14.4</v>
      </c>
      <c r="O77">
        <v>50.380759055546264</v>
      </c>
      <c r="P77">
        <v>48.320598535498249</v>
      </c>
      <c r="Q77">
        <v>5.0793276324186349</v>
      </c>
      <c r="R77">
        <v>10.404822342519685</v>
      </c>
      <c r="S77">
        <v>6.7033128526645775</v>
      </c>
      <c r="T77">
        <v>0</v>
      </c>
      <c r="U77">
        <v>243.68866728922094</v>
      </c>
      <c r="V77">
        <v>5.2652544910179637</v>
      </c>
      <c r="W77">
        <v>9.0247911338448432</v>
      </c>
      <c r="X77">
        <v>37.471182674100561</v>
      </c>
      <c r="Y77">
        <v>0</v>
      </c>
      <c r="Z77">
        <v>0.55880000000000007</v>
      </c>
      <c r="AA77">
        <v>10.433948287582925</v>
      </c>
      <c r="AB77">
        <v>6.0948000000000011</v>
      </c>
      <c r="AC77">
        <v>2.4578399999999996</v>
      </c>
      <c r="AD77">
        <v>2.3484999999999996</v>
      </c>
      <c r="AE77">
        <v>12.5575788</v>
      </c>
      <c r="AF77">
        <v>0</v>
      </c>
      <c r="AG77">
        <v>0</v>
      </c>
      <c r="AH77">
        <v>35.648027999999996</v>
      </c>
      <c r="AI77">
        <v>0</v>
      </c>
      <c r="AJ77">
        <v>0</v>
      </c>
      <c r="AK77">
        <v>12.956460000000002</v>
      </c>
      <c r="AL77">
        <v>11.804000000000002</v>
      </c>
      <c r="AM77">
        <v>2.6410800000000001</v>
      </c>
      <c r="AN77">
        <v>0</v>
      </c>
      <c r="AO77">
        <v>5.2273199999999997</v>
      </c>
      <c r="AP77">
        <v>2.5701811935239158</v>
      </c>
      <c r="AQ77">
        <v>0</v>
      </c>
      <c r="AR77">
        <v>3.3648000000000002</v>
      </c>
      <c r="AS77">
        <v>3.7586999999999997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738.05675900389315</v>
      </c>
      <c r="DN77">
        <v>25.503292961516614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165.02995969065299</v>
      </c>
      <c r="L78">
        <v>55.369339986818574</v>
      </c>
      <c r="M78">
        <v>0</v>
      </c>
      <c r="N78">
        <v>14.4</v>
      </c>
      <c r="O78">
        <v>50.380759055546264</v>
      </c>
      <c r="P78">
        <v>48.320598535498249</v>
      </c>
      <c r="Q78">
        <v>5.0793276324186349</v>
      </c>
      <c r="R78">
        <v>10.404822342519685</v>
      </c>
      <c r="S78">
        <v>6.7033128526645775</v>
      </c>
      <c r="T78">
        <v>0</v>
      </c>
      <c r="U78">
        <v>243.68866728922094</v>
      </c>
      <c r="V78">
        <v>5.2652544910179637</v>
      </c>
      <c r="W78">
        <v>9.0247911338448432</v>
      </c>
      <c r="X78">
        <v>37.471182674100561</v>
      </c>
      <c r="Y78">
        <v>0</v>
      </c>
      <c r="Z78">
        <v>0.83820000000000006</v>
      </c>
      <c r="AA78">
        <v>10.433948287582925</v>
      </c>
      <c r="AB78">
        <v>6.0948000000000011</v>
      </c>
      <c r="AC78">
        <v>4.9156799999999992</v>
      </c>
      <c r="AD78">
        <v>2.3484999999999996</v>
      </c>
      <c r="AE78">
        <v>12.5575788</v>
      </c>
      <c r="AF78">
        <v>0</v>
      </c>
      <c r="AG78">
        <v>0</v>
      </c>
      <c r="AH78">
        <v>35.648027999999996</v>
      </c>
      <c r="AI78">
        <v>0</v>
      </c>
      <c r="AJ78">
        <v>0</v>
      </c>
      <c r="AK78">
        <v>12.956460000000002</v>
      </c>
      <c r="AL78">
        <v>11.804000000000002</v>
      </c>
      <c r="AM78">
        <v>2.6410800000000001</v>
      </c>
      <c r="AN78">
        <v>0</v>
      </c>
      <c r="AO78">
        <v>5.2273199999999997</v>
      </c>
      <c r="AP78">
        <v>2.5701811935239158</v>
      </c>
      <c r="AQ78">
        <v>0</v>
      </c>
      <c r="AR78">
        <v>3.3648000000000002</v>
      </c>
      <c r="AS78">
        <v>3.7586999999999997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740.70257515132209</v>
      </c>
      <c r="DN78">
        <v>25.594716814087683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165.02995969065299</v>
      </c>
      <c r="L79">
        <v>55.369649921624244</v>
      </c>
      <c r="M79">
        <v>0</v>
      </c>
      <c r="N79">
        <v>14.4</v>
      </c>
      <c r="O79">
        <v>50.380759055546264</v>
      </c>
      <c r="P79">
        <v>50.255691763241146</v>
      </c>
      <c r="Q79">
        <v>5.0790036231884059</v>
      </c>
      <c r="R79">
        <v>10.404822342519685</v>
      </c>
      <c r="S79">
        <v>6.67943076100629</v>
      </c>
      <c r="T79">
        <v>0</v>
      </c>
      <c r="U79">
        <v>243.68866728922094</v>
      </c>
      <c r="V79">
        <v>5.2652544910179637</v>
      </c>
      <c r="W79">
        <v>9.0247911338448432</v>
      </c>
      <c r="X79">
        <v>37.471182674100561</v>
      </c>
      <c r="Y79">
        <v>0</v>
      </c>
      <c r="Z79">
        <v>4.9939956000000008</v>
      </c>
      <c r="AA79">
        <v>10.705230943060082</v>
      </c>
      <c r="AB79">
        <v>10.036104000000003</v>
      </c>
      <c r="AC79">
        <v>7.3809581492068483</v>
      </c>
      <c r="AD79">
        <v>6.9448499999999989</v>
      </c>
      <c r="AE79">
        <v>12.5575788</v>
      </c>
      <c r="AF79">
        <v>0</v>
      </c>
      <c r="AG79">
        <v>0</v>
      </c>
      <c r="AH79">
        <v>35.648027999999996</v>
      </c>
      <c r="AI79">
        <v>0</v>
      </c>
      <c r="AJ79">
        <v>0</v>
      </c>
      <c r="AK79">
        <v>12.956460000000002</v>
      </c>
      <c r="AL79">
        <v>21.837400000000002</v>
      </c>
      <c r="AM79">
        <v>4.0144416000000005</v>
      </c>
      <c r="AN79">
        <v>0</v>
      </c>
      <c r="AO79">
        <v>5.2273199999999997</v>
      </c>
      <c r="AP79">
        <v>2.5701811935239158</v>
      </c>
      <c r="AQ79">
        <v>0</v>
      </c>
      <c r="AR79">
        <v>3.3648000000000002</v>
      </c>
      <c r="AS79">
        <v>3.7586999999999997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768.49035585090894</v>
      </c>
      <c r="DN79">
        <v>26.554905180844983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165.02995969065299</v>
      </c>
      <c r="L80">
        <v>55.369649921624244</v>
      </c>
      <c r="M80">
        <v>0</v>
      </c>
      <c r="N80">
        <v>14.4</v>
      </c>
      <c r="O80">
        <v>50.380759055546264</v>
      </c>
      <c r="P80">
        <v>50.924932031013995</v>
      </c>
      <c r="Q80">
        <v>5.0790036231884059</v>
      </c>
      <c r="R80">
        <v>10.404822342519685</v>
      </c>
      <c r="S80">
        <v>6.7035612700901623</v>
      </c>
      <c r="T80">
        <v>0</v>
      </c>
      <c r="U80">
        <v>243.68866728922094</v>
      </c>
      <c r="V80">
        <v>5.2652544910179637</v>
      </c>
      <c r="W80">
        <v>9.0247911338448432</v>
      </c>
      <c r="X80">
        <v>37.471182674100561</v>
      </c>
      <c r="Y80">
        <v>0</v>
      </c>
      <c r="Z80">
        <v>4.9939956000000008</v>
      </c>
      <c r="AA80">
        <v>10.705230943060082</v>
      </c>
      <c r="AB80">
        <v>10.036104000000003</v>
      </c>
      <c r="AC80">
        <v>7.3809581492068483</v>
      </c>
      <c r="AD80">
        <v>6.9448499999999989</v>
      </c>
      <c r="AE80">
        <v>12.5575788</v>
      </c>
      <c r="AF80">
        <v>0</v>
      </c>
      <c r="AG80">
        <v>0</v>
      </c>
      <c r="AH80">
        <v>35.648027999999996</v>
      </c>
      <c r="AI80">
        <v>0</v>
      </c>
      <c r="AJ80">
        <v>0</v>
      </c>
      <c r="AK80">
        <v>12.956460000000002</v>
      </c>
      <c r="AL80">
        <v>21.837400000000002</v>
      </c>
      <c r="AM80">
        <v>4.0144416000000005</v>
      </c>
      <c r="AN80">
        <v>0</v>
      </c>
      <c r="AO80">
        <v>5.2273199999999997</v>
      </c>
      <c r="AP80">
        <v>2.5701811935239158</v>
      </c>
      <c r="AQ80">
        <v>0</v>
      </c>
      <c r="AR80">
        <v>3.9256000000000011</v>
      </c>
      <c r="AS80">
        <v>3.7586999999999997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769.70263765996469</v>
      </c>
      <c r="DN80">
        <v>26.596794148646069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165.02995969065299</v>
      </c>
      <c r="L81">
        <v>55.369649921624244</v>
      </c>
      <c r="M81">
        <v>0</v>
      </c>
      <c r="N81">
        <v>14.4</v>
      </c>
      <c r="O81">
        <v>50.380759055546264</v>
      </c>
      <c r="P81">
        <v>50.924932031013995</v>
      </c>
      <c r="Q81">
        <v>5.0790036231884059</v>
      </c>
      <c r="R81">
        <v>10.404822342519685</v>
      </c>
      <c r="S81">
        <v>6.7035612700901623</v>
      </c>
      <c r="T81">
        <v>0</v>
      </c>
      <c r="U81">
        <v>243.68866728922094</v>
      </c>
      <c r="V81">
        <v>5.2652544910179637</v>
      </c>
      <c r="W81">
        <v>9.2498522727272725</v>
      </c>
      <c r="X81">
        <v>37.471182674100561</v>
      </c>
      <c r="Y81">
        <v>0</v>
      </c>
      <c r="Z81">
        <v>4.9939956000000008</v>
      </c>
      <c r="AA81">
        <v>10.705230943060082</v>
      </c>
      <c r="AB81">
        <v>10.036104000000003</v>
      </c>
      <c r="AC81">
        <v>7.3809581492068483</v>
      </c>
      <c r="AD81">
        <v>6.9448499999999989</v>
      </c>
      <c r="AE81">
        <v>12.5575788</v>
      </c>
      <c r="AF81">
        <v>0</v>
      </c>
      <c r="AG81">
        <v>0</v>
      </c>
      <c r="AH81">
        <v>35.648027999999996</v>
      </c>
      <c r="AI81">
        <v>0</v>
      </c>
      <c r="AJ81">
        <v>0</v>
      </c>
      <c r="AK81">
        <v>12.956460000000002</v>
      </c>
      <c r="AL81">
        <v>21.837400000000002</v>
      </c>
      <c r="AM81">
        <v>4.0144416000000005</v>
      </c>
      <c r="AN81">
        <v>0</v>
      </c>
      <c r="AO81">
        <v>5.2273199999999997</v>
      </c>
      <c r="AP81">
        <v>2.5701811935239158</v>
      </c>
      <c r="AQ81">
        <v>0</v>
      </c>
      <c r="AR81">
        <v>3.3648000000000002</v>
      </c>
      <c r="AS81">
        <v>3.7586999999999997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769.37811242601128</v>
      </c>
      <c r="DN81">
        <v>26.585580521481845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165.02995969065299</v>
      </c>
      <c r="L82">
        <v>55.369649921624244</v>
      </c>
      <c r="M82">
        <v>0</v>
      </c>
      <c r="N82">
        <v>14.4</v>
      </c>
      <c r="O82">
        <v>50.380759055546264</v>
      </c>
      <c r="P82">
        <v>50.924932031013995</v>
      </c>
      <c r="Q82">
        <v>5.0790036231884059</v>
      </c>
      <c r="R82">
        <v>10.404822342519685</v>
      </c>
      <c r="S82">
        <v>6.7035612700901623</v>
      </c>
      <c r="T82">
        <v>0</v>
      </c>
      <c r="U82">
        <v>243.68866728922094</v>
      </c>
      <c r="V82">
        <v>5.2652544910179637</v>
      </c>
      <c r="W82">
        <v>9.2498522727272725</v>
      </c>
      <c r="X82">
        <v>37.471182674100561</v>
      </c>
      <c r="Y82">
        <v>0</v>
      </c>
      <c r="Z82">
        <v>4.9939956000000008</v>
      </c>
      <c r="AA82">
        <v>10.705230943060082</v>
      </c>
      <c r="AB82">
        <v>10.036104000000003</v>
      </c>
      <c r="AC82">
        <v>7.3809581492068483</v>
      </c>
      <c r="AD82">
        <v>6.9448499999999989</v>
      </c>
      <c r="AE82">
        <v>12.5575788</v>
      </c>
      <c r="AF82">
        <v>0</v>
      </c>
      <c r="AG82">
        <v>0</v>
      </c>
      <c r="AH82">
        <v>35.648027999999996</v>
      </c>
      <c r="AI82">
        <v>0</v>
      </c>
      <c r="AJ82">
        <v>0</v>
      </c>
      <c r="AK82">
        <v>12.956460000000002</v>
      </c>
      <c r="AL82">
        <v>21.837400000000002</v>
      </c>
      <c r="AM82">
        <v>4.0144416000000005</v>
      </c>
      <c r="AN82">
        <v>0</v>
      </c>
      <c r="AO82">
        <v>5.2273199999999997</v>
      </c>
      <c r="AP82">
        <v>2.5701811935239158</v>
      </c>
      <c r="AQ82">
        <v>0</v>
      </c>
      <c r="AR82">
        <v>3.3648000000000002</v>
      </c>
      <c r="AS82">
        <v>3.7586999999999997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769.37811242601128</v>
      </c>
      <c r="DN82">
        <v>26.585580521481845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165.02995969065299</v>
      </c>
      <c r="L83">
        <v>55.369649921624244</v>
      </c>
      <c r="M83">
        <v>0</v>
      </c>
      <c r="N83">
        <v>14.4</v>
      </c>
      <c r="O83">
        <v>50.380759055546264</v>
      </c>
      <c r="P83">
        <v>50.924932031013995</v>
      </c>
      <c r="Q83">
        <v>5.0790036231884059</v>
      </c>
      <c r="R83">
        <v>10.404822342519685</v>
      </c>
      <c r="S83">
        <v>6.7035612700901623</v>
      </c>
      <c r="T83">
        <v>0</v>
      </c>
      <c r="U83">
        <v>243.68866728922094</v>
      </c>
      <c r="V83">
        <v>5.2652544910179637</v>
      </c>
      <c r="W83">
        <v>9.2498522727272725</v>
      </c>
      <c r="X83">
        <v>37.471182674100561</v>
      </c>
      <c r="Y83">
        <v>0</v>
      </c>
      <c r="Z83">
        <v>0.27940000000000004</v>
      </c>
      <c r="AA83">
        <v>10.705230943060082</v>
      </c>
      <c r="AB83">
        <v>10.036104000000003</v>
      </c>
      <c r="AC83">
        <v>7.3809581492068483</v>
      </c>
      <c r="AD83">
        <v>6.9448499999999989</v>
      </c>
      <c r="AE83">
        <v>12.5575788</v>
      </c>
      <c r="AF83">
        <v>0</v>
      </c>
      <c r="AG83">
        <v>0</v>
      </c>
      <c r="AH83">
        <v>35.648027999999996</v>
      </c>
      <c r="AI83">
        <v>0</v>
      </c>
      <c r="AJ83">
        <v>0</v>
      </c>
      <c r="AK83">
        <v>12.956460000000002</v>
      </c>
      <c r="AL83">
        <v>21.837400000000002</v>
      </c>
      <c r="AM83">
        <v>4.0144416000000005</v>
      </c>
      <c r="AN83">
        <v>0</v>
      </c>
      <c r="AO83">
        <v>5.2273199999999997</v>
      </c>
      <c r="AP83">
        <v>2.5701811935239158</v>
      </c>
      <c r="AQ83">
        <v>0</v>
      </c>
      <c r="AR83">
        <v>3.3648000000000002</v>
      </c>
      <c r="AS83">
        <v>3.7586999999999997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764.82098438001128</v>
      </c>
      <c r="DN83">
        <v>26.428112967481844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165.02995969065299</v>
      </c>
      <c r="L84">
        <v>55.369649921624244</v>
      </c>
      <c r="M84">
        <v>0</v>
      </c>
      <c r="N84">
        <v>14.4</v>
      </c>
      <c r="O84">
        <v>50.380759055546264</v>
      </c>
      <c r="P84">
        <v>50.924932031013995</v>
      </c>
      <c r="Q84">
        <v>5.0790036231884059</v>
      </c>
      <c r="R84">
        <v>10.404822342519685</v>
      </c>
      <c r="S84">
        <v>6.7035612700901623</v>
      </c>
      <c r="T84">
        <v>0</v>
      </c>
      <c r="U84">
        <v>243.68866728922094</v>
      </c>
      <c r="V84">
        <v>5.2652544910179637</v>
      </c>
      <c r="W84">
        <v>9.2498522727272725</v>
      </c>
      <c r="X84">
        <v>37.471182674100561</v>
      </c>
      <c r="Y84">
        <v>0</v>
      </c>
      <c r="Z84">
        <v>0.27940000000000004</v>
      </c>
      <c r="AA84">
        <v>10.705230943060082</v>
      </c>
      <c r="AB84">
        <v>10.036104000000003</v>
      </c>
      <c r="AC84">
        <v>7.3809581492068483</v>
      </c>
      <c r="AD84">
        <v>6.9448499999999989</v>
      </c>
      <c r="AE84">
        <v>12.5575788</v>
      </c>
      <c r="AF84">
        <v>0</v>
      </c>
      <c r="AG84">
        <v>0</v>
      </c>
      <c r="AH84">
        <v>35.648027999999996</v>
      </c>
      <c r="AI84">
        <v>0</v>
      </c>
      <c r="AJ84">
        <v>0</v>
      </c>
      <c r="AK84">
        <v>12.956460000000002</v>
      </c>
      <c r="AL84">
        <v>21.837400000000002</v>
      </c>
      <c r="AM84">
        <v>4.0144416000000005</v>
      </c>
      <c r="AN84">
        <v>0</v>
      </c>
      <c r="AO84">
        <v>5.2273199999999997</v>
      </c>
      <c r="AP84">
        <v>2.5701811935239158</v>
      </c>
      <c r="AQ84">
        <v>0</v>
      </c>
      <c r="AR84">
        <v>3.3648000000000002</v>
      </c>
      <c r="AS84">
        <v>3.7586999999999997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764.82098438001128</v>
      </c>
      <c r="DN84">
        <v>26.428112967481844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165.02995969065299</v>
      </c>
      <c r="L85">
        <v>55.369649921624244</v>
      </c>
      <c r="M85">
        <v>0</v>
      </c>
      <c r="N85">
        <v>14.4</v>
      </c>
      <c r="O85">
        <v>50.380759055546264</v>
      </c>
      <c r="P85">
        <v>50.924932031013995</v>
      </c>
      <c r="Q85">
        <v>5.0790036231884059</v>
      </c>
      <c r="R85">
        <v>10.404822342519685</v>
      </c>
      <c r="S85">
        <v>6.7035612700901623</v>
      </c>
      <c r="T85">
        <v>0</v>
      </c>
      <c r="U85">
        <v>243.68866728922094</v>
      </c>
      <c r="V85">
        <v>5.2652544910179637</v>
      </c>
      <c r="W85">
        <v>8.941206349206352</v>
      </c>
      <c r="X85">
        <v>37.471182674100561</v>
      </c>
      <c r="Y85">
        <v>0</v>
      </c>
      <c r="Z85">
        <v>0.27940000000000004</v>
      </c>
      <c r="AA85">
        <v>10.705230943060082</v>
      </c>
      <c r="AB85">
        <v>10.036104000000003</v>
      </c>
      <c r="AC85">
        <v>7.3809581492068483</v>
      </c>
      <c r="AD85">
        <v>6.9448499999999989</v>
      </c>
      <c r="AE85">
        <v>12.5575788</v>
      </c>
      <c r="AF85">
        <v>0</v>
      </c>
      <c r="AG85">
        <v>0</v>
      </c>
      <c r="AH85">
        <v>35.648027999999996</v>
      </c>
      <c r="AI85">
        <v>0</v>
      </c>
      <c r="AJ85">
        <v>0</v>
      </c>
      <c r="AK85">
        <v>12.956460000000002</v>
      </c>
      <c r="AL85">
        <v>13.574600000000004</v>
      </c>
      <c r="AM85">
        <v>4.0144416000000005</v>
      </c>
      <c r="AN85">
        <v>0</v>
      </c>
      <c r="AO85">
        <v>5.2273199999999997</v>
      </c>
      <c r="AP85">
        <v>2.7653848284750997</v>
      </c>
      <c r="AQ85">
        <v>0</v>
      </c>
      <c r="AR85">
        <v>7.2904000000000018</v>
      </c>
      <c r="AS85">
        <v>3.7586999999999997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760.51898200947903</v>
      </c>
      <c r="DN85">
        <v>26.279473049444512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165.02995969065299</v>
      </c>
      <c r="L86">
        <v>55.369649921624244</v>
      </c>
      <c r="M86">
        <v>0</v>
      </c>
      <c r="N86">
        <v>14.4</v>
      </c>
      <c r="O86">
        <v>50.380759055546264</v>
      </c>
      <c r="P86">
        <v>50.924932031013995</v>
      </c>
      <c r="Q86">
        <v>5.0790036231884059</v>
      </c>
      <c r="R86">
        <v>10.404822342519685</v>
      </c>
      <c r="S86">
        <v>6.7035612700901623</v>
      </c>
      <c r="T86">
        <v>0</v>
      </c>
      <c r="U86">
        <v>243.68866728922094</v>
      </c>
      <c r="V86">
        <v>5.2652544910179637</v>
      </c>
      <c r="W86">
        <v>8.941206349206352</v>
      </c>
      <c r="X86">
        <v>37.471182674100561</v>
      </c>
      <c r="Y86">
        <v>0</v>
      </c>
      <c r="Z86">
        <v>0.27940000000000004</v>
      </c>
      <c r="AA86">
        <v>7.1231762347921892</v>
      </c>
      <c r="AB86">
        <v>10.036104000000003</v>
      </c>
      <c r="AC86">
        <v>4.9156799999999992</v>
      </c>
      <c r="AD86">
        <v>6.9448499999999989</v>
      </c>
      <c r="AE86">
        <v>12.5575788</v>
      </c>
      <c r="AF86">
        <v>0</v>
      </c>
      <c r="AG86">
        <v>0</v>
      </c>
      <c r="AH86">
        <v>29.706690000000002</v>
      </c>
      <c r="AI86">
        <v>0</v>
      </c>
      <c r="AJ86">
        <v>0</v>
      </c>
      <c r="AK86">
        <v>12.956460000000002</v>
      </c>
      <c r="AL86">
        <v>13.574600000000004</v>
      </c>
      <c r="AM86">
        <v>2.6817120000000001</v>
      </c>
      <c r="AN86">
        <v>0</v>
      </c>
      <c r="AO86">
        <v>5.2273199999999997</v>
      </c>
      <c r="AP86">
        <v>2.7653848284750997</v>
      </c>
      <c r="AQ86">
        <v>0</v>
      </c>
      <c r="AR86">
        <v>7.2904000000000018</v>
      </c>
      <c r="AS86">
        <v>3.7586999999999997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747.64259739214526</v>
      </c>
      <c r="DN86">
        <v>25.834457209303309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165.02995969065299</v>
      </c>
      <c r="L87">
        <v>55.369649921624244</v>
      </c>
      <c r="M87">
        <v>0</v>
      </c>
      <c r="N87">
        <v>14.4</v>
      </c>
      <c r="O87">
        <v>50.380759055546264</v>
      </c>
      <c r="P87">
        <v>50.924932031013995</v>
      </c>
      <c r="Q87">
        <v>5.0790036231884059</v>
      </c>
      <c r="R87">
        <v>10.404822342519685</v>
      </c>
      <c r="S87">
        <v>6.7035612700901623</v>
      </c>
      <c r="T87">
        <v>0</v>
      </c>
      <c r="U87">
        <v>243.68866728922094</v>
      </c>
      <c r="V87">
        <v>5.2652544910179637</v>
      </c>
      <c r="W87">
        <v>8.941206349206352</v>
      </c>
      <c r="X87">
        <v>37.471182674100561</v>
      </c>
      <c r="Y87">
        <v>0</v>
      </c>
      <c r="Z87">
        <v>0.27940000000000004</v>
      </c>
      <c r="AA87">
        <v>7.1231762347921892</v>
      </c>
      <c r="AB87">
        <v>10.036104000000003</v>
      </c>
      <c r="AC87">
        <v>4.9156799999999992</v>
      </c>
      <c r="AD87">
        <v>6.9448499999999989</v>
      </c>
      <c r="AE87">
        <v>12.5575788</v>
      </c>
      <c r="AF87">
        <v>0</v>
      </c>
      <c r="AG87">
        <v>0</v>
      </c>
      <c r="AH87">
        <v>29.706690000000002</v>
      </c>
      <c r="AI87">
        <v>0</v>
      </c>
      <c r="AJ87">
        <v>0</v>
      </c>
      <c r="AK87">
        <v>12.956460000000002</v>
      </c>
      <c r="AL87">
        <v>11.804000000000002</v>
      </c>
      <c r="AM87">
        <v>2.6817120000000001</v>
      </c>
      <c r="AN87">
        <v>0</v>
      </c>
      <c r="AO87">
        <v>5.2273199999999997</v>
      </c>
      <c r="AP87">
        <v>2.7653848284750997</v>
      </c>
      <c r="AQ87">
        <v>0</v>
      </c>
      <c r="AR87">
        <v>5.8884000000000016</v>
      </c>
      <c r="AS87">
        <v>3.7586999999999997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744.57596228293698</v>
      </c>
      <c r="DN87">
        <v>25.72849231851157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165.02995969065299</v>
      </c>
      <c r="L88">
        <v>55.369649921624244</v>
      </c>
      <c r="M88">
        <v>0</v>
      </c>
      <c r="N88">
        <v>14.4</v>
      </c>
      <c r="O88">
        <v>50.380759055546264</v>
      </c>
      <c r="P88">
        <v>50.924932031013995</v>
      </c>
      <c r="Q88">
        <v>5.0790036231884059</v>
      </c>
      <c r="R88">
        <v>10.404822342519685</v>
      </c>
      <c r="S88">
        <v>6.7035612700901623</v>
      </c>
      <c r="T88">
        <v>0</v>
      </c>
      <c r="U88">
        <v>243.68866728922094</v>
      </c>
      <c r="V88">
        <v>5.2652544910179637</v>
      </c>
      <c r="W88">
        <v>8.941206349206352</v>
      </c>
      <c r="X88">
        <v>37.471182674100561</v>
      </c>
      <c r="Y88">
        <v>0</v>
      </c>
      <c r="Z88">
        <v>0.27940000000000004</v>
      </c>
      <c r="AA88">
        <v>7.1231762347921892</v>
      </c>
      <c r="AB88">
        <v>10.036104000000003</v>
      </c>
      <c r="AC88">
        <v>4.9156799999999992</v>
      </c>
      <c r="AD88">
        <v>6.9448499999999989</v>
      </c>
      <c r="AE88">
        <v>12.5575788</v>
      </c>
      <c r="AF88">
        <v>0</v>
      </c>
      <c r="AG88">
        <v>0</v>
      </c>
      <c r="AH88">
        <v>29.706690000000002</v>
      </c>
      <c r="AI88">
        <v>0</v>
      </c>
      <c r="AJ88">
        <v>0</v>
      </c>
      <c r="AK88">
        <v>12.956460000000002</v>
      </c>
      <c r="AL88">
        <v>11.804000000000002</v>
      </c>
      <c r="AM88">
        <v>2.6817120000000001</v>
      </c>
      <c r="AN88">
        <v>0</v>
      </c>
      <c r="AO88">
        <v>5.2273199999999997</v>
      </c>
      <c r="AP88">
        <v>2.7653848284750997</v>
      </c>
      <c r="AQ88">
        <v>0</v>
      </c>
      <c r="AR88">
        <v>5.8884000000000016</v>
      </c>
      <c r="AS88">
        <v>3.7586999999999997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744.57596228293698</v>
      </c>
      <c r="DN88">
        <v>25.72849231851157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165.02995969065299</v>
      </c>
      <c r="L89">
        <v>55.369339986818574</v>
      </c>
      <c r="M89">
        <v>0</v>
      </c>
      <c r="N89">
        <v>14.4</v>
      </c>
      <c r="O89">
        <v>50.380759055546264</v>
      </c>
      <c r="P89">
        <v>50.924932031013995</v>
      </c>
      <c r="Q89">
        <v>5.0804805442176857</v>
      </c>
      <c r="R89">
        <v>10.404822342519685</v>
      </c>
      <c r="S89">
        <v>6.7033128526645775</v>
      </c>
      <c r="T89">
        <v>0</v>
      </c>
      <c r="U89">
        <v>243.68866728922094</v>
      </c>
      <c r="V89">
        <v>5.2652544910179637</v>
      </c>
      <c r="W89">
        <v>8.1720546623794217</v>
      </c>
      <c r="X89">
        <v>37.471182674100561</v>
      </c>
      <c r="Y89">
        <v>0</v>
      </c>
      <c r="Z89">
        <v>0.27940000000000004</v>
      </c>
      <c r="AA89">
        <v>7.1231762347921892</v>
      </c>
      <c r="AB89">
        <v>10.036104000000003</v>
      </c>
      <c r="AC89">
        <v>4.9156799999999992</v>
      </c>
      <c r="AD89">
        <v>6.9448499999999989</v>
      </c>
      <c r="AE89">
        <v>12.5575788</v>
      </c>
      <c r="AF89">
        <v>0</v>
      </c>
      <c r="AG89">
        <v>0</v>
      </c>
      <c r="AH89">
        <v>29.706690000000002</v>
      </c>
      <c r="AI89">
        <v>0</v>
      </c>
      <c r="AJ89">
        <v>0</v>
      </c>
      <c r="AK89">
        <v>12.956460000000002</v>
      </c>
      <c r="AL89">
        <v>11.804000000000002</v>
      </c>
      <c r="AM89">
        <v>2.6817120000000001</v>
      </c>
      <c r="AN89">
        <v>0</v>
      </c>
      <c r="AO89">
        <v>5.2273199999999997</v>
      </c>
      <c r="AP89">
        <v>2.7653848284750997</v>
      </c>
      <c r="AQ89">
        <v>0</v>
      </c>
      <c r="AR89">
        <v>3.9256000000000011</v>
      </c>
      <c r="AS89">
        <v>3.7586999999999997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741.93614578625693</v>
      </c>
      <c r="DN89">
        <v>25.6372756971627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165.02995969065299</v>
      </c>
      <c r="L90">
        <v>55.369339986818574</v>
      </c>
      <c r="M90">
        <v>0</v>
      </c>
      <c r="N90">
        <v>14.4</v>
      </c>
      <c r="O90">
        <v>50.380759055546264</v>
      </c>
      <c r="P90">
        <v>50.924932031013995</v>
      </c>
      <c r="Q90">
        <v>5.0804805442176857</v>
      </c>
      <c r="R90">
        <v>10.404822342519685</v>
      </c>
      <c r="S90">
        <v>6.7033128526645775</v>
      </c>
      <c r="T90">
        <v>0</v>
      </c>
      <c r="U90">
        <v>243.68866728922094</v>
      </c>
      <c r="V90">
        <v>5.2652544910179637</v>
      </c>
      <c r="W90">
        <v>8.1720546623794217</v>
      </c>
      <c r="X90">
        <v>37.471182674100561</v>
      </c>
      <c r="Y90">
        <v>0</v>
      </c>
      <c r="Z90">
        <v>0.27940000000000004</v>
      </c>
      <c r="AA90">
        <v>10.705230943060082</v>
      </c>
      <c r="AB90">
        <v>10.036104000000003</v>
      </c>
      <c r="AC90">
        <v>7.3809581492068483</v>
      </c>
      <c r="AD90">
        <v>6.9448499999999989</v>
      </c>
      <c r="AE90">
        <v>12.5575788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12.956460000000002</v>
      </c>
      <c r="AL90">
        <v>11.804000000000002</v>
      </c>
      <c r="AM90">
        <v>2.6817120000000001</v>
      </c>
      <c r="AN90">
        <v>0</v>
      </c>
      <c r="AO90">
        <v>5.2273199999999997</v>
      </c>
      <c r="AP90">
        <v>2.7653848284750997</v>
      </c>
      <c r="AQ90">
        <v>0</v>
      </c>
      <c r="AR90">
        <v>3.9256000000000011</v>
      </c>
      <c r="AS90">
        <v>3.7586999999999997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753.52431387590866</v>
      </c>
      <c r="DN90">
        <v>26.037778464985827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165.02995969065299</v>
      </c>
      <c r="L91">
        <v>55.369339986818574</v>
      </c>
      <c r="M91">
        <v>0</v>
      </c>
      <c r="N91">
        <v>14.4</v>
      </c>
      <c r="O91">
        <v>50.380759055546264</v>
      </c>
      <c r="P91">
        <v>50.924932031013995</v>
      </c>
      <c r="Q91">
        <v>2.7001861653806873</v>
      </c>
      <c r="R91">
        <v>10.404822342519685</v>
      </c>
      <c r="S91">
        <v>6.7033128526645775</v>
      </c>
      <c r="T91">
        <v>0</v>
      </c>
      <c r="U91">
        <v>243.68866728922094</v>
      </c>
      <c r="V91">
        <v>5.2652544910179637</v>
      </c>
      <c r="W91">
        <v>8.0177318911832192</v>
      </c>
      <c r="X91">
        <v>37.471182674100561</v>
      </c>
      <c r="Y91">
        <v>0</v>
      </c>
      <c r="Z91">
        <v>4.9939956000000008</v>
      </c>
      <c r="AA91">
        <v>10.705230943060082</v>
      </c>
      <c r="AB91">
        <v>10.036104000000003</v>
      </c>
      <c r="AC91">
        <v>7.3809581492068483</v>
      </c>
      <c r="AD91">
        <v>6.9448499999999989</v>
      </c>
      <c r="AE91">
        <v>12.5575788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12.956460000000002</v>
      </c>
      <c r="AL91">
        <v>11.804000000000002</v>
      </c>
      <c r="AM91">
        <v>2.6817120000000001</v>
      </c>
      <c r="AN91">
        <v>0</v>
      </c>
      <c r="AO91">
        <v>5.2273199999999997</v>
      </c>
      <c r="AP91">
        <v>2.7653848284750997</v>
      </c>
      <c r="AQ91">
        <v>0</v>
      </c>
      <c r="AR91">
        <v>3.9256000000000011</v>
      </c>
      <c r="AS91">
        <v>3.7586999999999997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755.63148071377088</v>
      </c>
      <c r="DN91">
        <v>26.110590077090336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165.02995969065299</v>
      </c>
      <c r="L92">
        <v>55.369339986818574</v>
      </c>
      <c r="M92">
        <v>0</v>
      </c>
      <c r="N92">
        <v>14.4</v>
      </c>
      <c r="O92">
        <v>50.380759055546264</v>
      </c>
      <c r="P92">
        <v>50.924932031013995</v>
      </c>
      <c r="Q92">
        <v>2.7001861653806873</v>
      </c>
      <c r="R92">
        <v>10.404822342519685</v>
      </c>
      <c r="S92">
        <v>6.7033128526645775</v>
      </c>
      <c r="T92">
        <v>0</v>
      </c>
      <c r="U92">
        <v>243.68866728922094</v>
      </c>
      <c r="V92">
        <v>5.2652544910179637</v>
      </c>
      <c r="W92">
        <v>8.0177318911832192</v>
      </c>
      <c r="X92">
        <v>37.471182674100561</v>
      </c>
      <c r="Y92">
        <v>0</v>
      </c>
      <c r="Z92">
        <v>4.9939956000000008</v>
      </c>
      <c r="AA92">
        <v>10.705230943060082</v>
      </c>
      <c r="AB92">
        <v>10.036104000000003</v>
      </c>
      <c r="AC92">
        <v>7.3809581492068483</v>
      </c>
      <c r="AD92">
        <v>6.9448499999999989</v>
      </c>
      <c r="AE92">
        <v>12.5575788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12.956460000000002</v>
      </c>
      <c r="AL92">
        <v>11.804000000000002</v>
      </c>
      <c r="AM92">
        <v>2.6817120000000001</v>
      </c>
      <c r="AN92">
        <v>0</v>
      </c>
      <c r="AO92">
        <v>5.2273199999999997</v>
      </c>
      <c r="AP92">
        <v>2.7653848284750997</v>
      </c>
      <c r="AQ92">
        <v>0</v>
      </c>
      <c r="AR92">
        <v>3.9256000000000011</v>
      </c>
      <c r="AS92">
        <v>3.7586999999999997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755.63148071377088</v>
      </c>
      <c r="DN92">
        <v>26.110590077090336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165.02995969065299</v>
      </c>
      <c r="L93">
        <v>55.369339986818574</v>
      </c>
      <c r="M93">
        <v>0</v>
      </c>
      <c r="N93">
        <v>14.4</v>
      </c>
      <c r="O93">
        <v>50.380759055546264</v>
      </c>
      <c r="P93">
        <v>50.924932031013995</v>
      </c>
      <c r="Q93">
        <v>1.9962742372881357</v>
      </c>
      <c r="R93">
        <v>10.404822342519685</v>
      </c>
      <c r="S93">
        <v>2.999990359897172</v>
      </c>
      <c r="T93">
        <v>0</v>
      </c>
      <c r="U93">
        <v>243.68866728922094</v>
      </c>
      <c r="V93">
        <v>5.2652544910179637</v>
      </c>
      <c r="W93">
        <v>8.0177318911832192</v>
      </c>
      <c r="X93">
        <v>37.471182674100561</v>
      </c>
      <c r="Y93">
        <v>0</v>
      </c>
      <c r="Z93">
        <v>4.9939956000000008</v>
      </c>
      <c r="AA93">
        <v>10.705230943060082</v>
      </c>
      <c r="AB93">
        <v>10.036104000000003</v>
      </c>
      <c r="AC93">
        <v>0</v>
      </c>
      <c r="AD93">
        <v>6.9448499999999989</v>
      </c>
      <c r="AE93">
        <v>12.5575788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12.956460000000002</v>
      </c>
      <c r="AL93">
        <v>11.804000000000002</v>
      </c>
      <c r="AM93">
        <v>2.6817120000000001</v>
      </c>
      <c r="AN93">
        <v>0</v>
      </c>
      <c r="AO93">
        <v>5.2273199999999997</v>
      </c>
      <c r="AP93">
        <v>2.7653848284750997</v>
      </c>
      <c r="AQ93">
        <v>0</v>
      </c>
      <c r="AR93">
        <v>3.9256000000000011</v>
      </c>
      <c r="AS93">
        <v>2.7335999999999996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743.24615230410382</v>
      </c>
      <c r="DN93">
        <v>25.682625916690817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165.02995969065299</v>
      </c>
      <c r="L94">
        <v>55.369339986818574</v>
      </c>
      <c r="M94">
        <v>0</v>
      </c>
      <c r="N94">
        <v>14.4</v>
      </c>
      <c r="O94">
        <v>50.380759055546264</v>
      </c>
      <c r="P94">
        <v>50.924932031013995</v>
      </c>
      <c r="Q94">
        <v>1.9962742372881357</v>
      </c>
      <c r="R94">
        <v>10.404822342519685</v>
      </c>
      <c r="S94">
        <v>2.999990359897172</v>
      </c>
      <c r="T94">
        <v>0</v>
      </c>
      <c r="U94">
        <v>243.68866728922094</v>
      </c>
      <c r="V94">
        <v>5.2652544910179637</v>
      </c>
      <c r="W94">
        <v>8.0177318911832192</v>
      </c>
      <c r="X94">
        <v>37.471182674100561</v>
      </c>
      <c r="Y94">
        <v>0</v>
      </c>
      <c r="Z94">
        <v>4.9939956000000008</v>
      </c>
      <c r="AA94">
        <v>10.705230943060082</v>
      </c>
      <c r="AB94">
        <v>10.036104000000003</v>
      </c>
      <c r="AC94">
        <v>0</v>
      </c>
      <c r="AD94">
        <v>6.9448499999999989</v>
      </c>
      <c r="AE94">
        <v>12.5575788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12.956460000000002</v>
      </c>
      <c r="AL94">
        <v>11.804000000000002</v>
      </c>
      <c r="AM94">
        <v>2.6817120000000001</v>
      </c>
      <c r="AN94">
        <v>0</v>
      </c>
      <c r="AO94">
        <v>5.2273199999999997</v>
      </c>
      <c r="AP94">
        <v>2.7653848284750997</v>
      </c>
      <c r="AQ94">
        <v>0</v>
      </c>
      <c r="AR94">
        <v>3.9256000000000011</v>
      </c>
      <c r="AS94">
        <v>2.7335999999999996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743.24615230410382</v>
      </c>
      <c r="DN94">
        <v>25.682625916690817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165.02995969065299</v>
      </c>
      <c r="L95">
        <v>55.369339986818574</v>
      </c>
      <c r="M95">
        <v>0</v>
      </c>
      <c r="N95">
        <v>14.4</v>
      </c>
      <c r="O95">
        <v>50.380759055546264</v>
      </c>
      <c r="P95">
        <v>50.924932031013995</v>
      </c>
      <c r="Q95">
        <v>1.9962742372881357</v>
      </c>
      <c r="R95">
        <v>10.404822342519685</v>
      </c>
      <c r="S95">
        <v>2.999990359897172</v>
      </c>
      <c r="T95">
        <v>0</v>
      </c>
      <c r="U95">
        <v>243.68866728922094</v>
      </c>
      <c r="V95">
        <v>5.2652544910179637</v>
      </c>
      <c r="W95">
        <v>8.0177318911832192</v>
      </c>
      <c r="X95">
        <v>37.471182674100561</v>
      </c>
      <c r="Y95">
        <v>0</v>
      </c>
      <c r="Z95">
        <v>0</v>
      </c>
      <c r="AA95">
        <v>7.1231762347921892</v>
      </c>
      <c r="AB95">
        <v>1.0158000000000003</v>
      </c>
      <c r="AC95">
        <v>0</v>
      </c>
      <c r="AD95">
        <v>6.9448499999999989</v>
      </c>
      <c r="AE95">
        <v>12.5575788</v>
      </c>
      <c r="AF95">
        <v>0</v>
      </c>
      <c r="AG95">
        <v>0</v>
      </c>
      <c r="AH95">
        <v>29.706690000000002</v>
      </c>
      <c r="AI95">
        <v>0</v>
      </c>
      <c r="AJ95">
        <v>0</v>
      </c>
      <c r="AK95">
        <v>12.956460000000002</v>
      </c>
      <c r="AL95">
        <v>11.804000000000002</v>
      </c>
      <c r="AM95">
        <v>2.6817120000000001</v>
      </c>
      <c r="AN95">
        <v>0</v>
      </c>
      <c r="AO95">
        <v>5.2273199999999997</v>
      </c>
      <c r="AP95">
        <v>2.7653848284750997</v>
      </c>
      <c r="AQ95">
        <v>0</v>
      </c>
      <c r="AR95">
        <v>3.3648000000000002</v>
      </c>
      <c r="AS95">
        <v>2.7335999999999996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719.95263072573903</v>
      </c>
      <c r="DN95">
        <v>24.877655186787585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165.02995969065299</v>
      </c>
      <c r="L96">
        <v>55.369339986818574</v>
      </c>
      <c r="M96">
        <v>0</v>
      </c>
      <c r="N96">
        <v>14.4</v>
      </c>
      <c r="O96">
        <v>50.380759055546264</v>
      </c>
      <c r="P96">
        <v>50.924932031013995</v>
      </c>
      <c r="Q96">
        <v>1.9962742372881357</v>
      </c>
      <c r="R96">
        <v>10.404822342519685</v>
      </c>
      <c r="S96">
        <v>2.999990359897172</v>
      </c>
      <c r="T96">
        <v>0</v>
      </c>
      <c r="U96">
        <v>243.68866728922094</v>
      </c>
      <c r="V96">
        <v>5.2652544910179637</v>
      </c>
      <c r="W96">
        <v>8.0177318911832192</v>
      </c>
      <c r="X96">
        <v>37.471182674100561</v>
      </c>
      <c r="Y96">
        <v>0</v>
      </c>
      <c r="Z96">
        <v>0</v>
      </c>
      <c r="AA96">
        <v>7.1231762347921892</v>
      </c>
      <c r="AB96">
        <v>1.0158000000000003</v>
      </c>
      <c r="AC96">
        <v>0</v>
      </c>
      <c r="AD96">
        <v>6.9448499999999989</v>
      </c>
      <c r="AE96">
        <v>12.5575788</v>
      </c>
      <c r="AF96">
        <v>0</v>
      </c>
      <c r="AG96">
        <v>0</v>
      </c>
      <c r="AH96">
        <v>29.706690000000002</v>
      </c>
      <c r="AI96">
        <v>0</v>
      </c>
      <c r="AJ96">
        <v>0</v>
      </c>
      <c r="AK96">
        <v>12.956460000000002</v>
      </c>
      <c r="AL96">
        <v>11.804000000000002</v>
      </c>
      <c r="AM96">
        <v>1.3205400000000003</v>
      </c>
      <c r="AN96">
        <v>0</v>
      </c>
      <c r="AO96">
        <v>5.2273199999999997</v>
      </c>
      <c r="AP96">
        <v>2.7653848284750997</v>
      </c>
      <c r="AQ96">
        <v>0</v>
      </c>
      <c r="AR96">
        <v>3.3648000000000002</v>
      </c>
      <c r="AS96">
        <v>2.7335999999999996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718.6369218085598</v>
      </c>
      <c r="DN96">
        <v>24.832192103966875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165.02995969065299</v>
      </c>
      <c r="L97">
        <v>55.390031070520671</v>
      </c>
      <c r="M97">
        <v>0</v>
      </c>
      <c r="N97">
        <v>14.4</v>
      </c>
      <c r="O97">
        <v>50.380759055546264</v>
      </c>
      <c r="P97">
        <v>50.924932031013995</v>
      </c>
      <c r="Q97">
        <v>1.9962742372881357</v>
      </c>
      <c r="R97">
        <v>10.404822342519685</v>
      </c>
      <c r="S97">
        <v>2.999990359897172</v>
      </c>
      <c r="T97">
        <v>0</v>
      </c>
      <c r="U97">
        <v>243.68866728922094</v>
      </c>
      <c r="V97">
        <v>5.2652544910179637</v>
      </c>
      <c r="W97">
        <v>8.0177318911832192</v>
      </c>
      <c r="X97">
        <v>37.471182674100561</v>
      </c>
      <c r="Y97">
        <v>0</v>
      </c>
      <c r="Z97">
        <v>0</v>
      </c>
      <c r="AA97">
        <v>7.1231762347921892</v>
      </c>
      <c r="AB97">
        <v>1.0158000000000003</v>
      </c>
      <c r="AC97">
        <v>0</v>
      </c>
      <c r="AD97">
        <v>6.9448499999999989</v>
      </c>
      <c r="AE97">
        <v>12.5575788</v>
      </c>
      <c r="AF97">
        <v>0</v>
      </c>
      <c r="AG97">
        <v>0</v>
      </c>
      <c r="AH97">
        <v>29.706690000000002</v>
      </c>
      <c r="AI97">
        <v>0</v>
      </c>
      <c r="AJ97">
        <v>0</v>
      </c>
      <c r="AK97">
        <v>12.956460000000002</v>
      </c>
      <c r="AL97">
        <v>11.804000000000002</v>
      </c>
      <c r="AM97">
        <v>1.3205400000000003</v>
      </c>
      <c r="AN97">
        <v>0</v>
      </c>
      <c r="AO97">
        <v>5.2273199999999997</v>
      </c>
      <c r="AP97">
        <v>2.7653848284750997</v>
      </c>
      <c r="AQ97">
        <v>0</v>
      </c>
      <c r="AR97">
        <v>3.3648000000000002</v>
      </c>
      <c r="AS97">
        <v>2.7335999999999996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718.65692181006625</v>
      </c>
      <c r="DN97">
        <v>24.832883186162526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165.02995969065299</v>
      </c>
      <c r="L98">
        <v>55.411765592045803</v>
      </c>
      <c r="M98">
        <v>0</v>
      </c>
      <c r="N98">
        <v>14.4</v>
      </c>
      <c r="O98">
        <v>50.380759055546264</v>
      </c>
      <c r="P98">
        <v>50.924932031013995</v>
      </c>
      <c r="Q98">
        <v>1.9962742372881357</v>
      </c>
      <c r="R98">
        <v>10.404822342519685</v>
      </c>
      <c r="S98">
        <v>2.999990359897172</v>
      </c>
      <c r="T98">
        <v>0</v>
      </c>
      <c r="U98">
        <v>243.68866728922094</v>
      </c>
      <c r="V98">
        <v>5.2652544910179637</v>
      </c>
      <c r="W98">
        <v>8.0177318911832192</v>
      </c>
      <c r="X98">
        <v>37.471182674100561</v>
      </c>
      <c r="Y98">
        <v>0</v>
      </c>
      <c r="Z98">
        <v>0</v>
      </c>
      <c r="AA98">
        <v>7.1231762347921892</v>
      </c>
      <c r="AB98">
        <v>1.0158000000000003</v>
      </c>
      <c r="AC98">
        <v>0</v>
      </c>
      <c r="AD98">
        <v>6.9448499999999989</v>
      </c>
      <c r="AE98">
        <v>12.5575788</v>
      </c>
      <c r="AF98">
        <v>0</v>
      </c>
      <c r="AG98">
        <v>0</v>
      </c>
      <c r="AH98">
        <v>23.765352</v>
      </c>
      <c r="AI98">
        <v>0</v>
      </c>
      <c r="AJ98">
        <v>0</v>
      </c>
      <c r="AK98">
        <v>12.956460000000002</v>
      </c>
      <c r="AL98">
        <v>11.804000000000002</v>
      </c>
      <c r="AM98">
        <v>0</v>
      </c>
      <c r="AN98">
        <v>0</v>
      </c>
      <c r="AO98">
        <v>5.2273199999999997</v>
      </c>
      <c r="AP98">
        <v>2.7653848284750997</v>
      </c>
      <c r="AQ98">
        <v>0</v>
      </c>
      <c r="AR98">
        <v>3.3648000000000002</v>
      </c>
      <c r="AS98">
        <v>2.7335999999999996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711.65859921521803</v>
      </c>
      <c r="DN98">
        <v>24.59106230253591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2.5252075643987841</v>
      </c>
      <c r="L99">
        <f t="shared" si="2"/>
        <v>0.770564790528663</v>
      </c>
      <c r="M99">
        <f t="shared" si="2"/>
        <v>0</v>
      </c>
      <c r="N99">
        <f t="shared" si="2"/>
        <v>0.34560000000000024</v>
      </c>
      <c r="O99">
        <f t="shared" si="2"/>
        <v>1.2091382173331082</v>
      </c>
      <c r="P99">
        <f t="shared" si="2"/>
        <v>1.1853470097426151</v>
      </c>
      <c r="Q99">
        <f t="shared" si="2"/>
        <v>7.772184889921338E-2</v>
      </c>
      <c r="R99">
        <f t="shared" si="2"/>
        <v>0.16251600534881858</v>
      </c>
      <c r="S99">
        <f t="shared" si="2"/>
        <v>0.10077455916623945</v>
      </c>
      <c r="T99">
        <f t="shared" si="2"/>
        <v>0</v>
      </c>
      <c r="U99">
        <f t="shared" si="2"/>
        <v>5.8485280149413095</v>
      </c>
      <c r="V99">
        <f t="shared" si="2"/>
        <v>5.5286455830240208E-2</v>
      </c>
      <c r="W99">
        <f t="shared" si="2"/>
        <v>0.16126222870632087</v>
      </c>
      <c r="X99">
        <f t="shared" si="2"/>
        <v>0.75835415112518523</v>
      </c>
      <c r="Y99">
        <f t="shared" si="2"/>
        <v>0</v>
      </c>
      <c r="Z99">
        <f t="shared" si="2"/>
        <v>2.9853750299999995E-2</v>
      </c>
      <c r="AA99">
        <f t="shared" si="2"/>
        <v>8.0252311948240715E-2</v>
      </c>
      <c r="AB99">
        <f t="shared" si="2"/>
        <v>0.12435085000000021</v>
      </c>
      <c r="AC99">
        <f t="shared" si="2"/>
        <v>5.7777835373017186E-2</v>
      </c>
      <c r="AD99">
        <f t="shared" si="2"/>
        <v>0.1323547499999998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0.54660309599999979</v>
      </c>
      <c r="AI99">
        <f t="shared" si="2"/>
        <v>0</v>
      </c>
      <c r="AJ99">
        <f t="shared" si="2"/>
        <v>0</v>
      </c>
      <c r="AK99">
        <f t="shared" si="2"/>
        <v>0.31076166000000033</v>
      </c>
      <c r="AL99">
        <f t="shared" si="2"/>
        <v>0.34275865000000033</v>
      </c>
      <c r="AM99">
        <f t="shared" si="2"/>
        <v>1.6929322799999993E-2</v>
      </c>
      <c r="AN99">
        <f t="shared" si="2"/>
        <v>0</v>
      </c>
      <c r="AO99">
        <f t="shared" si="2"/>
        <v>0.13966278900000001</v>
      </c>
      <c r="AP99">
        <f t="shared" si="2"/>
        <v>7.2876023715108387E-2</v>
      </c>
      <c r="AQ99">
        <f t="shared" si="2"/>
        <v>0</v>
      </c>
      <c r="AR99">
        <f t="shared" si="2"/>
        <v>0.11461349999999998</v>
      </c>
      <c r="AS99">
        <f t="shared" si="2"/>
        <v>9.4650899999999871E-2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15.045246804718836</v>
      </c>
      <c r="DN99">
        <f t="shared" si="3"/>
        <v>0.51988137163802439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9.4142250807824173</v>
      </c>
      <c r="L3">
        <v>539.99533086754309</v>
      </c>
      <c r="M3">
        <v>28.232092657146065</v>
      </c>
      <c r="N3">
        <v>17.400000000000002</v>
      </c>
      <c r="O3">
        <v>0</v>
      </c>
      <c r="P3">
        <v>30.368415551839462</v>
      </c>
      <c r="Q3">
        <v>1.998849252013809</v>
      </c>
      <c r="R3">
        <v>13.010938717876305</v>
      </c>
      <c r="S3">
        <v>3.5370577355516639</v>
      </c>
      <c r="T3">
        <v>0</v>
      </c>
      <c r="U3">
        <v>53.527708110992542</v>
      </c>
      <c r="V3">
        <v>5.7826719573215595</v>
      </c>
      <c r="W3">
        <v>7.5933711538461539</v>
      </c>
      <c r="X3">
        <v>45.26129878497791</v>
      </c>
      <c r="Y3">
        <v>0</v>
      </c>
      <c r="Z3">
        <v>0</v>
      </c>
      <c r="AA3">
        <v>4.2894005485360651</v>
      </c>
      <c r="AB3">
        <v>8.0818399999999997</v>
      </c>
      <c r="AC3">
        <v>2.9693199999999997</v>
      </c>
      <c r="AD3">
        <v>7.2954000000000008</v>
      </c>
      <c r="AE3">
        <v>15.166195200000001</v>
      </c>
      <c r="AF3">
        <v>2.7224999999999993</v>
      </c>
      <c r="AG3">
        <v>12.025210080000001</v>
      </c>
      <c r="AH3">
        <v>21.529014</v>
      </c>
      <c r="AI3">
        <v>0</v>
      </c>
      <c r="AJ3">
        <v>0</v>
      </c>
      <c r="AK3">
        <v>15.571999999999994</v>
      </c>
      <c r="AL3">
        <v>0</v>
      </c>
      <c r="AM3">
        <v>0</v>
      </c>
      <c r="AN3">
        <v>0.87997999999999998</v>
      </c>
      <c r="AO3">
        <v>7.2159360000000001</v>
      </c>
      <c r="AP3">
        <v>4.0874763241648129</v>
      </c>
      <c r="AQ3">
        <v>13.917599999999998</v>
      </c>
      <c r="AR3">
        <v>14.902800000000003</v>
      </c>
      <c r="AS3">
        <v>9.9047999999999998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866.73193610681426</v>
      </c>
      <c r="DN3">
        <v>29.949495915777607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9.4143287995135925</v>
      </c>
      <c r="L4">
        <v>526.39775409338074</v>
      </c>
      <c r="M4">
        <v>28.232092657146065</v>
      </c>
      <c r="N4">
        <v>17.400000000000002</v>
      </c>
      <c r="O4">
        <v>0</v>
      </c>
      <c r="P4">
        <v>30.368415551839462</v>
      </c>
      <c r="Q4">
        <v>3.6617434553339123</v>
      </c>
      <c r="R4">
        <v>13.010938717876305</v>
      </c>
      <c r="S4">
        <v>4.3337642371888725</v>
      </c>
      <c r="T4">
        <v>0</v>
      </c>
      <c r="U4">
        <v>53.527708110992542</v>
      </c>
      <c r="V4">
        <v>6.3616916387959872</v>
      </c>
      <c r="W4">
        <v>8.8558397362007177</v>
      </c>
      <c r="X4">
        <v>45.26129878497791</v>
      </c>
      <c r="Y4">
        <v>0</v>
      </c>
      <c r="Z4">
        <v>0</v>
      </c>
      <c r="AA4">
        <v>4.2894005485360651</v>
      </c>
      <c r="AB4">
        <v>8.0818399999999997</v>
      </c>
      <c r="AC4">
        <v>2.9693199999999997</v>
      </c>
      <c r="AD4">
        <v>7.2954000000000008</v>
      </c>
      <c r="AE4">
        <v>15.166195200000001</v>
      </c>
      <c r="AF4">
        <v>2.7224999999999993</v>
      </c>
      <c r="AG4">
        <v>12.025210080000001</v>
      </c>
      <c r="AH4">
        <v>21.529014</v>
      </c>
      <c r="AI4">
        <v>0</v>
      </c>
      <c r="AJ4">
        <v>0</v>
      </c>
      <c r="AK4">
        <v>15.571999999999994</v>
      </c>
      <c r="AL4">
        <v>0</v>
      </c>
      <c r="AM4">
        <v>0</v>
      </c>
      <c r="AN4">
        <v>0.87997999999999998</v>
      </c>
      <c r="AO4">
        <v>7.2159360000000001</v>
      </c>
      <c r="AP4">
        <v>4.0874763241648129</v>
      </c>
      <c r="AQ4">
        <v>13.917599999999998</v>
      </c>
      <c r="AR4">
        <v>14.902800000000003</v>
      </c>
      <c r="AS4">
        <v>9.9047999999999998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857.7460507964314</v>
      </c>
      <c r="DN4">
        <v>29.638997139515322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9.4143287995135925</v>
      </c>
      <c r="L5">
        <v>509.99477887571783</v>
      </c>
      <c r="M5">
        <v>28.232092657146065</v>
      </c>
      <c r="N5">
        <v>17.400000000000002</v>
      </c>
      <c r="O5">
        <v>0</v>
      </c>
      <c r="P5">
        <v>30.368415551839462</v>
      </c>
      <c r="Q5">
        <v>3.6617434553339123</v>
      </c>
      <c r="R5">
        <v>13.010938717876305</v>
      </c>
      <c r="S5">
        <v>4.3337642371888725</v>
      </c>
      <c r="T5">
        <v>0</v>
      </c>
      <c r="U5">
        <v>53.527708110992542</v>
      </c>
      <c r="V5">
        <v>6.3616916387959872</v>
      </c>
      <c r="W5">
        <v>10.572070602556298</v>
      </c>
      <c r="X5">
        <v>45.26129878497791</v>
      </c>
      <c r="Y5">
        <v>0</v>
      </c>
      <c r="Z5">
        <v>0</v>
      </c>
      <c r="AA5">
        <v>4.2894005485360651</v>
      </c>
      <c r="AB5">
        <v>8.0818399999999997</v>
      </c>
      <c r="AC5">
        <v>2.9693199999999997</v>
      </c>
      <c r="AD5">
        <v>7.2954000000000008</v>
      </c>
      <c r="AE5">
        <v>15.166195200000001</v>
      </c>
      <c r="AF5">
        <v>2.7224999999999993</v>
      </c>
      <c r="AG5">
        <v>12.025210080000001</v>
      </c>
      <c r="AH5">
        <v>21.529014</v>
      </c>
      <c r="AI5">
        <v>0</v>
      </c>
      <c r="AJ5">
        <v>0</v>
      </c>
      <c r="AK5">
        <v>15.571999999999994</v>
      </c>
      <c r="AL5">
        <v>0</v>
      </c>
      <c r="AM5">
        <v>0</v>
      </c>
      <c r="AN5">
        <v>0.87997999999999998</v>
      </c>
      <c r="AO5">
        <v>7.2159360000000001</v>
      </c>
      <c r="AP5">
        <v>4.0874763241648129</v>
      </c>
      <c r="AQ5">
        <v>9.2783999999999978</v>
      </c>
      <c r="AR5">
        <v>3.3870000000000005</v>
      </c>
      <c r="AS5">
        <v>9.9047999999999998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827.93442075102098</v>
      </c>
      <c r="DN5">
        <v>28.608882833618683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9.4142482258562179</v>
      </c>
      <c r="L6">
        <v>489.99487746082764</v>
      </c>
      <c r="M6">
        <v>28.232092657146065</v>
      </c>
      <c r="N6">
        <v>17.400000000000002</v>
      </c>
      <c r="O6">
        <v>0</v>
      </c>
      <c r="P6">
        <v>30.368415551839462</v>
      </c>
      <c r="Q6">
        <v>3.6617434553339123</v>
      </c>
      <c r="R6">
        <v>13.010938717876305</v>
      </c>
      <c r="S6">
        <v>4.3337642371888725</v>
      </c>
      <c r="T6">
        <v>0</v>
      </c>
      <c r="U6">
        <v>53.527708110992542</v>
      </c>
      <c r="V6">
        <v>6.3616916387959872</v>
      </c>
      <c r="W6">
        <v>10.572070602556298</v>
      </c>
      <c r="X6">
        <v>45.26129878497791</v>
      </c>
      <c r="Y6">
        <v>0</v>
      </c>
      <c r="Z6">
        <v>0</v>
      </c>
      <c r="AA6">
        <v>4.2894005485360651</v>
      </c>
      <c r="AB6">
        <v>8.0818399999999997</v>
      </c>
      <c r="AC6">
        <v>2.9693199999999997</v>
      </c>
      <c r="AD6">
        <v>7.2954000000000008</v>
      </c>
      <c r="AE6">
        <v>15.166195200000001</v>
      </c>
      <c r="AF6">
        <v>2.7224999999999993</v>
      </c>
      <c r="AG6">
        <v>12.025210080000001</v>
      </c>
      <c r="AH6">
        <v>21.529014</v>
      </c>
      <c r="AI6">
        <v>0</v>
      </c>
      <c r="AJ6">
        <v>0</v>
      </c>
      <c r="AK6">
        <v>15.571999999999994</v>
      </c>
      <c r="AL6">
        <v>0</v>
      </c>
      <c r="AM6">
        <v>0</v>
      </c>
      <c r="AN6">
        <v>0.87997999999999998</v>
      </c>
      <c r="AO6">
        <v>7.2159360000000001</v>
      </c>
      <c r="AP6">
        <v>4.0874763241648129</v>
      </c>
      <c r="AQ6">
        <v>9.2783999999999978</v>
      </c>
      <c r="AR6">
        <v>3.3870000000000005</v>
      </c>
      <c r="AS6">
        <v>9.9047999999999998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808.60243816077752</v>
      </c>
      <c r="DN6">
        <v>27.940883435314756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9.4141710148680406</v>
      </c>
      <c r="L7">
        <v>469.99498401153681</v>
      </c>
      <c r="M7">
        <v>28.232092657146065</v>
      </c>
      <c r="N7">
        <v>17.400000000000002</v>
      </c>
      <c r="O7">
        <v>0</v>
      </c>
      <c r="P7">
        <v>30.368415551839462</v>
      </c>
      <c r="Q7">
        <v>3.6617434553339123</v>
      </c>
      <c r="R7">
        <v>13.010938717876305</v>
      </c>
      <c r="S7">
        <v>4.3337642371888725</v>
      </c>
      <c r="T7">
        <v>0</v>
      </c>
      <c r="U7">
        <v>53.527708110992542</v>
      </c>
      <c r="V7">
        <v>6.3616916387959872</v>
      </c>
      <c r="W7">
        <v>10.721119847107438</v>
      </c>
      <c r="X7">
        <v>45.26285145835017</v>
      </c>
      <c r="Y7">
        <v>0</v>
      </c>
      <c r="Z7">
        <v>0</v>
      </c>
      <c r="AA7">
        <v>2.811132562882392</v>
      </c>
      <c r="AB7">
        <v>8.0818399999999997</v>
      </c>
      <c r="AC7">
        <v>2.9693199999999997</v>
      </c>
      <c r="AD7">
        <v>7.2954000000000008</v>
      </c>
      <c r="AE7">
        <v>15.166195200000001</v>
      </c>
      <c r="AF7">
        <v>2.7224999999999993</v>
      </c>
      <c r="AG7">
        <v>12.025210080000001</v>
      </c>
      <c r="AH7">
        <v>21.529014</v>
      </c>
      <c r="AI7">
        <v>0</v>
      </c>
      <c r="AJ7">
        <v>0</v>
      </c>
      <c r="AK7">
        <v>15.571999999999994</v>
      </c>
      <c r="AL7">
        <v>0</v>
      </c>
      <c r="AM7">
        <v>0</v>
      </c>
      <c r="AN7">
        <v>0.87997999999999998</v>
      </c>
      <c r="AO7">
        <v>7.2159360000000001</v>
      </c>
      <c r="AP7">
        <v>4.0874763241648129</v>
      </c>
      <c r="AQ7">
        <v>4.6391999999999989</v>
      </c>
      <c r="AR7">
        <v>4.0644000000000009</v>
      </c>
      <c r="AS7">
        <v>9.9047999999999998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784.15770203741704</v>
      </c>
      <c r="DN7">
        <v>27.096182830665747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9.4141710148680406</v>
      </c>
      <c r="L8">
        <v>449.99509953391117</v>
      </c>
      <c r="M8">
        <v>28.232092657146065</v>
      </c>
      <c r="N8">
        <v>17.400000000000002</v>
      </c>
      <c r="O8">
        <v>0</v>
      </c>
      <c r="P8">
        <v>30.368415551839462</v>
      </c>
      <c r="Q8">
        <v>3.6617434553339123</v>
      </c>
      <c r="R8">
        <v>13.010938717876305</v>
      </c>
      <c r="S8">
        <v>4.3337642371888725</v>
      </c>
      <c r="T8">
        <v>0</v>
      </c>
      <c r="U8">
        <v>53.527708110992542</v>
      </c>
      <c r="V8">
        <v>6.3616916387959872</v>
      </c>
      <c r="W8">
        <v>9.9885170055452868</v>
      </c>
      <c r="X8">
        <v>45.26285145835017</v>
      </c>
      <c r="Y8">
        <v>0</v>
      </c>
      <c r="Z8">
        <v>0</v>
      </c>
      <c r="AA8">
        <v>2.811132562882392</v>
      </c>
      <c r="AB8">
        <v>8.0818399999999997</v>
      </c>
      <c r="AC8">
        <v>2.9693199999999997</v>
      </c>
      <c r="AD8">
        <v>7.2954000000000008</v>
      </c>
      <c r="AE8">
        <v>15.166195200000001</v>
      </c>
      <c r="AF8">
        <v>2.7224999999999993</v>
      </c>
      <c r="AG8">
        <v>12.025210080000001</v>
      </c>
      <c r="AH8">
        <v>21.529014</v>
      </c>
      <c r="AI8">
        <v>0</v>
      </c>
      <c r="AJ8">
        <v>0</v>
      </c>
      <c r="AK8">
        <v>15.571999999999994</v>
      </c>
      <c r="AL8">
        <v>0</v>
      </c>
      <c r="AM8">
        <v>0</v>
      </c>
      <c r="AN8">
        <v>0.87997999999999998</v>
      </c>
      <c r="AO8">
        <v>7.2159360000000001</v>
      </c>
      <c r="AP8">
        <v>4.0874763241648129</v>
      </c>
      <c r="AQ8">
        <v>4.6391999999999989</v>
      </c>
      <c r="AR8">
        <v>4.0644000000000009</v>
      </c>
      <c r="AS8">
        <v>9.9047999999999998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764.1176798220165</v>
      </c>
      <c r="DN8">
        <v>26.403717726878433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4.9968471042623213</v>
      </c>
      <c r="L9">
        <v>362.76594310172112</v>
      </c>
      <c r="M9">
        <v>28.232092657146065</v>
      </c>
      <c r="N9">
        <v>17.400000000000002</v>
      </c>
      <c r="O9">
        <v>0</v>
      </c>
      <c r="P9">
        <v>30.368415551839462</v>
      </c>
      <c r="Q9">
        <v>3.6617434553339123</v>
      </c>
      <c r="R9">
        <v>13.010938717876305</v>
      </c>
      <c r="S9">
        <v>4.3337642371888725</v>
      </c>
      <c r="T9">
        <v>0</v>
      </c>
      <c r="U9">
        <v>53.527708110992542</v>
      </c>
      <c r="V9">
        <v>6.3616916387959872</v>
      </c>
      <c r="W9">
        <v>9.9885170055452868</v>
      </c>
      <c r="X9">
        <v>45.26285145835017</v>
      </c>
      <c r="Y9">
        <v>0</v>
      </c>
      <c r="Z9">
        <v>0</v>
      </c>
      <c r="AA9">
        <v>2.811132562882392</v>
      </c>
      <c r="AB9">
        <v>8.0818399999999997</v>
      </c>
      <c r="AC9">
        <v>2.9693199999999997</v>
      </c>
      <c r="AD9">
        <v>7.2954000000000008</v>
      </c>
      <c r="AE9">
        <v>15.166195200000001</v>
      </c>
      <c r="AF9">
        <v>2.7224999999999993</v>
      </c>
      <c r="AG9">
        <v>12.025210080000001</v>
      </c>
      <c r="AH9">
        <v>21.529014</v>
      </c>
      <c r="AI9">
        <v>0</v>
      </c>
      <c r="AJ9">
        <v>0</v>
      </c>
      <c r="AK9">
        <v>15.571999999999994</v>
      </c>
      <c r="AL9">
        <v>0</v>
      </c>
      <c r="AM9">
        <v>0</v>
      </c>
      <c r="AN9">
        <v>0.87997999999999998</v>
      </c>
      <c r="AO9">
        <v>7.2159360000000001</v>
      </c>
      <c r="AP9">
        <v>4.0874763241648129</v>
      </c>
      <c r="AQ9">
        <v>0</v>
      </c>
      <c r="AR9">
        <v>4.0644000000000009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665.46311987267643</v>
      </c>
      <c r="DN9">
        <v>22.994797333422706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4.9969025761938806</v>
      </c>
      <c r="L10">
        <v>333.23084362972588</v>
      </c>
      <c r="M10">
        <v>28.232092657146065</v>
      </c>
      <c r="N10">
        <v>17.400000000000002</v>
      </c>
      <c r="O10">
        <v>0</v>
      </c>
      <c r="P10">
        <v>30.368415551839462</v>
      </c>
      <c r="Q10">
        <v>3.6617434553339123</v>
      </c>
      <c r="R10">
        <v>13.010938717876305</v>
      </c>
      <c r="S10">
        <v>4.3337642371888725</v>
      </c>
      <c r="T10">
        <v>0</v>
      </c>
      <c r="U10">
        <v>53.527708110992542</v>
      </c>
      <c r="V10">
        <v>6.3616916387959872</v>
      </c>
      <c r="W10">
        <v>9.9885170055452868</v>
      </c>
      <c r="X10">
        <v>45.26285145835017</v>
      </c>
      <c r="Y10">
        <v>0</v>
      </c>
      <c r="Z10">
        <v>0</v>
      </c>
      <c r="AA10">
        <v>0</v>
      </c>
      <c r="AB10">
        <v>8.0818399999999997</v>
      </c>
      <c r="AC10">
        <v>2.9693199999999997</v>
      </c>
      <c r="AD10">
        <v>7.2954000000000008</v>
      </c>
      <c r="AE10">
        <v>15.166195200000001</v>
      </c>
      <c r="AF10">
        <v>2.7224999999999993</v>
      </c>
      <c r="AG10">
        <v>12.025210080000001</v>
      </c>
      <c r="AH10">
        <v>21.529014</v>
      </c>
      <c r="AI10">
        <v>0</v>
      </c>
      <c r="AJ10">
        <v>0</v>
      </c>
      <c r="AK10">
        <v>15.571999999999994</v>
      </c>
      <c r="AL10">
        <v>0</v>
      </c>
      <c r="AM10">
        <v>0</v>
      </c>
      <c r="AN10">
        <v>0.87997999999999998</v>
      </c>
      <c r="AO10">
        <v>7.2159360000000001</v>
      </c>
      <c r="AP10">
        <v>4.0874763241648129</v>
      </c>
      <c r="AQ10">
        <v>0</v>
      </c>
      <c r="AR10">
        <v>4.0644000000000009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633.20007934627404</v>
      </c>
      <c r="DN10">
        <v>21.879911296879119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4.9969060004254251</v>
      </c>
      <c r="L11">
        <v>333.23084362972588</v>
      </c>
      <c r="M11">
        <v>28.232092657146065</v>
      </c>
      <c r="N11">
        <v>17.400000000000002</v>
      </c>
      <c r="O11">
        <v>0</v>
      </c>
      <c r="P11">
        <v>30.368415551839462</v>
      </c>
      <c r="Q11">
        <v>3.6617434553339123</v>
      </c>
      <c r="R11">
        <v>6.0000929095354527</v>
      </c>
      <c r="S11">
        <v>4.3337642371888725</v>
      </c>
      <c r="T11">
        <v>0</v>
      </c>
      <c r="U11">
        <v>53.527708110992542</v>
      </c>
      <c r="V11">
        <v>6.3616916387959872</v>
      </c>
      <c r="W11">
        <v>9.9885170055452868</v>
      </c>
      <c r="X11">
        <v>45.26285145835017</v>
      </c>
      <c r="Y11">
        <v>0</v>
      </c>
      <c r="Z11">
        <v>0</v>
      </c>
      <c r="AA11">
        <v>0</v>
      </c>
      <c r="AB11">
        <v>8.0818399999999997</v>
      </c>
      <c r="AC11">
        <v>2.9693199999999997</v>
      </c>
      <c r="AD11">
        <v>7.2954000000000008</v>
      </c>
      <c r="AE11">
        <v>15.166195200000001</v>
      </c>
      <c r="AF11">
        <v>2.7224999999999993</v>
      </c>
      <c r="AG11">
        <v>12.025210080000001</v>
      </c>
      <c r="AH11">
        <v>21.529014</v>
      </c>
      <c r="AI11">
        <v>0</v>
      </c>
      <c r="AJ11">
        <v>0</v>
      </c>
      <c r="AK11">
        <v>15.571999999999994</v>
      </c>
      <c r="AL11">
        <v>0</v>
      </c>
      <c r="AM11">
        <v>0</v>
      </c>
      <c r="AN11">
        <v>0.86085</v>
      </c>
      <c r="AO11">
        <v>7.2159360000000001</v>
      </c>
      <c r="AP11">
        <v>4.0874763241648129</v>
      </c>
      <c r="AQ11">
        <v>0</v>
      </c>
      <c r="AR11">
        <v>4.0644000000000009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626.40490806320577</v>
      </c>
      <c r="DN11">
        <v>21.645110195838004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4.9969060004254251</v>
      </c>
      <c r="L12">
        <v>333.23084362972588</v>
      </c>
      <c r="M12">
        <v>28.232092657146065</v>
      </c>
      <c r="N12">
        <v>17.400000000000002</v>
      </c>
      <c r="O12">
        <v>0</v>
      </c>
      <c r="P12">
        <v>30.368415551839462</v>
      </c>
      <c r="Q12">
        <v>3.6617434553339123</v>
      </c>
      <c r="R12">
        <v>6.0000929095354527</v>
      </c>
      <c r="S12">
        <v>4.3337642371888725</v>
      </c>
      <c r="T12">
        <v>0</v>
      </c>
      <c r="U12">
        <v>53.527708110992542</v>
      </c>
      <c r="V12">
        <v>6.3616916387959872</v>
      </c>
      <c r="W12">
        <v>9.9885170055452868</v>
      </c>
      <c r="X12">
        <v>45.26285145835017</v>
      </c>
      <c r="Y12">
        <v>0</v>
      </c>
      <c r="Z12">
        <v>0</v>
      </c>
      <c r="AA12">
        <v>0</v>
      </c>
      <c r="AB12">
        <v>8.0818399999999997</v>
      </c>
      <c r="AC12">
        <v>2.9693199999999997</v>
      </c>
      <c r="AD12">
        <v>7.2954000000000008</v>
      </c>
      <c r="AE12">
        <v>15.166195200000001</v>
      </c>
      <c r="AF12">
        <v>2.7224999999999993</v>
      </c>
      <c r="AG12">
        <v>12.025210080000001</v>
      </c>
      <c r="AH12">
        <v>21.529014</v>
      </c>
      <c r="AI12">
        <v>0</v>
      </c>
      <c r="AJ12">
        <v>0</v>
      </c>
      <c r="AK12">
        <v>15.571999999999994</v>
      </c>
      <c r="AL12">
        <v>0</v>
      </c>
      <c r="AM12">
        <v>0</v>
      </c>
      <c r="AN12">
        <v>0.86085</v>
      </c>
      <c r="AO12">
        <v>7.2159360000000001</v>
      </c>
      <c r="AP12">
        <v>4.0874763241648129</v>
      </c>
      <c r="AQ12">
        <v>0</v>
      </c>
      <c r="AR12">
        <v>4.0644000000000009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626.40490806320577</v>
      </c>
      <c r="DN12">
        <v>21.645110195838004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4.9969060004254251</v>
      </c>
      <c r="L13">
        <v>333.23084362972588</v>
      </c>
      <c r="M13">
        <v>28.232092657146065</v>
      </c>
      <c r="N13">
        <v>17.400000000000002</v>
      </c>
      <c r="O13">
        <v>0</v>
      </c>
      <c r="P13">
        <v>30.368415551839462</v>
      </c>
      <c r="Q13">
        <v>3.6617434553339123</v>
      </c>
      <c r="R13">
        <v>6.0000929095354527</v>
      </c>
      <c r="S13">
        <v>4.3337642371888725</v>
      </c>
      <c r="T13">
        <v>0</v>
      </c>
      <c r="U13">
        <v>53.527708110992542</v>
      </c>
      <c r="V13">
        <v>6.3616916387959872</v>
      </c>
      <c r="W13">
        <v>9.9885170055452868</v>
      </c>
      <c r="X13">
        <v>45.26285145835017</v>
      </c>
      <c r="Y13">
        <v>0</v>
      </c>
      <c r="Z13">
        <v>0</v>
      </c>
      <c r="AA13">
        <v>0</v>
      </c>
      <c r="AB13">
        <v>8.0818399999999997</v>
      </c>
      <c r="AC13">
        <v>2.9693199999999997</v>
      </c>
      <c r="AD13">
        <v>7.2954000000000008</v>
      </c>
      <c r="AE13">
        <v>15.166195200000001</v>
      </c>
      <c r="AF13">
        <v>2.7224999999999993</v>
      </c>
      <c r="AG13">
        <v>12.025210080000001</v>
      </c>
      <c r="AH13">
        <v>21.529014</v>
      </c>
      <c r="AI13">
        <v>0</v>
      </c>
      <c r="AJ13">
        <v>0</v>
      </c>
      <c r="AK13">
        <v>15.571999999999994</v>
      </c>
      <c r="AL13">
        <v>0</v>
      </c>
      <c r="AM13">
        <v>0</v>
      </c>
      <c r="AN13">
        <v>0.86085</v>
      </c>
      <c r="AO13">
        <v>7.2159360000000001</v>
      </c>
      <c r="AP13">
        <v>4.0874763241648129</v>
      </c>
      <c r="AQ13">
        <v>0</v>
      </c>
      <c r="AR13">
        <v>4.0644000000000009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626.40490806320577</v>
      </c>
      <c r="DN13">
        <v>21.645110195838004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4.9969060004254251</v>
      </c>
      <c r="L14">
        <v>333.23084362972588</v>
      </c>
      <c r="M14">
        <v>28.232092657146065</v>
      </c>
      <c r="N14">
        <v>17.400000000000002</v>
      </c>
      <c r="O14">
        <v>0</v>
      </c>
      <c r="P14">
        <v>30.368415551839462</v>
      </c>
      <c r="Q14">
        <v>3.6617434553339123</v>
      </c>
      <c r="R14">
        <v>6.0000929095354527</v>
      </c>
      <c r="S14">
        <v>4.3337642371888725</v>
      </c>
      <c r="T14">
        <v>0</v>
      </c>
      <c r="U14">
        <v>53.527708110992542</v>
      </c>
      <c r="V14">
        <v>6.3616916387959872</v>
      </c>
      <c r="W14">
        <v>9.9885170055452868</v>
      </c>
      <c r="X14">
        <v>45.26285145835017</v>
      </c>
      <c r="Y14">
        <v>0</v>
      </c>
      <c r="Z14">
        <v>0</v>
      </c>
      <c r="AA14">
        <v>0</v>
      </c>
      <c r="AB14">
        <v>5.7259999999999991</v>
      </c>
      <c r="AC14">
        <v>2.9693199999999997</v>
      </c>
      <c r="AD14">
        <v>7.2954000000000008</v>
      </c>
      <c r="AE14">
        <v>15.166195200000001</v>
      </c>
      <c r="AF14">
        <v>2.7224999999999993</v>
      </c>
      <c r="AG14">
        <v>12.025210080000001</v>
      </c>
      <c r="AH14">
        <v>21.529014</v>
      </c>
      <c r="AI14">
        <v>0</v>
      </c>
      <c r="AJ14">
        <v>0</v>
      </c>
      <c r="AK14">
        <v>15.571999999999994</v>
      </c>
      <c r="AL14">
        <v>0</v>
      </c>
      <c r="AM14">
        <v>0</v>
      </c>
      <c r="AN14">
        <v>0.86085</v>
      </c>
      <c r="AO14">
        <v>7.2159360000000001</v>
      </c>
      <c r="AP14">
        <v>4.0874763241648129</v>
      </c>
      <c r="AQ14">
        <v>0</v>
      </c>
      <c r="AR14">
        <v>4.0644000000000009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624.12775315847966</v>
      </c>
      <c r="DN14">
        <v>21.566425100564185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4.9968471042623213</v>
      </c>
      <c r="L15">
        <v>333.23084362972588</v>
      </c>
      <c r="M15">
        <v>28.232092657146065</v>
      </c>
      <c r="N15">
        <v>17.400000000000002</v>
      </c>
      <c r="O15">
        <v>0</v>
      </c>
      <c r="P15">
        <v>30.368415551839462</v>
      </c>
      <c r="Q15">
        <v>3.6617434553339123</v>
      </c>
      <c r="R15">
        <v>6.0000929095354527</v>
      </c>
      <c r="S15">
        <v>4.3337642371888725</v>
      </c>
      <c r="T15">
        <v>0</v>
      </c>
      <c r="U15">
        <v>53.527708110992542</v>
      </c>
      <c r="V15">
        <v>6.3616916387959872</v>
      </c>
      <c r="W15">
        <v>9.9885170055452868</v>
      </c>
      <c r="X15">
        <v>45.26285145835017</v>
      </c>
      <c r="Y15">
        <v>0</v>
      </c>
      <c r="Z15">
        <v>2.0007000000000006</v>
      </c>
      <c r="AA15">
        <v>0</v>
      </c>
      <c r="AB15">
        <v>5.7259999999999991</v>
      </c>
      <c r="AC15">
        <v>2.9693199999999997</v>
      </c>
      <c r="AD15">
        <v>7.2954000000000008</v>
      </c>
      <c r="AE15">
        <v>15.166195200000001</v>
      </c>
      <c r="AF15">
        <v>2.7224999999999993</v>
      </c>
      <c r="AG15">
        <v>12.025210080000001</v>
      </c>
      <c r="AH15">
        <v>21.529014</v>
      </c>
      <c r="AI15">
        <v>0</v>
      </c>
      <c r="AJ15">
        <v>0</v>
      </c>
      <c r="AK15">
        <v>15.649860000000002</v>
      </c>
      <c r="AL15">
        <v>0</v>
      </c>
      <c r="AM15">
        <v>0</v>
      </c>
      <c r="AN15">
        <v>0.86085</v>
      </c>
      <c r="AO15">
        <v>7.2159360000000001</v>
      </c>
      <c r="AP15">
        <v>3.7337524114967033</v>
      </c>
      <c r="AQ15">
        <v>0</v>
      </c>
      <c r="AR15">
        <v>14.902800000000003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636.27134096084615</v>
      </c>
      <c r="DN15">
        <v>21.986014489366326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4.9968471042623213</v>
      </c>
      <c r="L16">
        <v>333.23084362972588</v>
      </c>
      <c r="M16">
        <v>28.232092657146065</v>
      </c>
      <c r="N16">
        <v>17.400000000000002</v>
      </c>
      <c r="O16">
        <v>0</v>
      </c>
      <c r="P16">
        <v>30.368415551839462</v>
      </c>
      <c r="Q16">
        <v>3.6617434553339123</v>
      </c>
      <c r="R16">
        <v>6.0000929095354527</v>
      </c>
      <c r="S16">
        <v>4.3337642371888725</v>
      </c>
      <c r="T16">
        <v>0</v>
      </c>
      <c r="U16">
        <v>53.527708110992542</v>
      </c>
      <c r="V16">
        <v>6.3616916387959872</v>
      </c>
      <c r="W16">
        <v>9.9885170055452868</v>
      </c>
      <c r="X16">
        <v>45.26285145835017</v>
      </c>
      <c r="Y16">
        <v>0</v>
      </c>
      <c r="Z16">
        <v>2.0007000000000006</v>
      </c>
      <c r="AA16">
        <v>0</v>
      </c>
      <c r="AB16">
        <v>5.7259999999999991</v>
      </c>
      <c r="AC16">
        <v>2.9693199999999997</v>
      </c>
      <c r="AD16">
        <v>7.2954000000000008</v>
      </c>
      <c r="AE16">
        <v>15.166195200000001</v>
      </c>
      <c r="AF16">
        <v>2.7224999999999993</v>
      </c>
      <c r="AG16">
        <v>12.025210080000001</v>
      </c>
      <c r="AH16">
        <v>21.529014</v>
      </c>
      <c r="AI16">
        <v>0</v>
      </c>
      <c r="AJ16">
        <v>0</v>
      </c>
      <c r="AK16">
        <v>15.649860000000002</v>
      </c>
      <c r="AL16">
        <v>0</v>
      </c>
      <c r="AM16">
        <v>0</v>
      </c>
      <c r="AN16">
        <v>0.86085</v>
      </c>
      <c r="AO16">
        <v>7.2159360000000001</v>
      </c>
      <c r="AP16">
        <v>3.7337524114967033</v>
      </c>
      <c r="AQ16">
        <v>0</v>
      </c>
      <c r="AR16">
        <v>14.902800000000003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636.27134096084615</v>
      </c>
      <c r="DN16">
        <v>21.986014489366326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4.9968471042623213</v>
      </c>
      <c r="L17">
        <v>333.23084362972588</v>
      </c>
      <c r="M17">
        <v>28.232092657146065</v>
      </c>
      <c r="N17">
        <v>17.400000000000002</v>
      </c>
      <c r="O17">
        <v>0</v>
      </c>
      <c r="P17">
        <v>30.368415551839462</v>
      </c>
      <c r="Q17">
        <v>3.6617434553339123</v>
      </c>
      <c r="R17">
        <v>6.0000929095354527</v>
      </c>
      <c r="S17">
        <v>4.3337642371888725</v>
      </c>
      <c r="T17">
        <v>0</v>
      </c>
      <c r="U17">
        <v>53.527708110992542</v>
      </c>
      <c r="V17">
        <v>6.3616916387959872</v>
      </c>
      <c r="W17">
        <v>10.036560606060604</v>
      </c>
      <c r="X17">
        <v>45.26285145835017</v>
      </c>
      <c r="Y17">
        <v>0</v>
      </c>
      <c r="Z17">
        <v>2.0007000000000006</v>
      </c>
      <c r="AA17">
        <v>0</v>
      </c>
      <c r="AB17">
        <v>5.7259999999999991</v>
      </c>
      <c r="AC17">
        <v>2.9693199999999997</v>
      </c>
      <c r="AD17">
        <v>7.2954000000000008</v>
      </c>
      <c r="AE17">
        <v>15.166195200000001</v>
      </c>
      <c r="AF17">
        <v>2.7224999999999993</v>
      </c>
      <c r="AG17">
        <v>12.025210080000001</v>
      </c>
      <c r="AH17">
        <v>21.529014</v>
      </c>
      <c r="AI17">
        <v>0</v>
      </c>
      <c r="AJ17">
        <v>0</v>
      </c>
      <c r="AK17">
        <v>15.649860000000002</v>
      </c>
      <c r="AL17">
        <v>0</v>
      </c>
      <c r="AM17">
        <v>0</v>
      </c>
      <c r="AN17">
        <v>0.86085</v>
      </c>
      <c r="AO17">
        <v>7.2159360000000001</v>
      </c>
      <c r="AP17">
        <v>3.7337524114967033</v>
      </c>
      <c r="AQ17">
        <v>0</v>
      </c>
      <c r="AR17">
        <v>3.3870000000000005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625.186607502833</v>
      </c>
      <c r="DN17">
        <v>21.602991547894785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4.9968471042623213</v>
      </c>
      <c r="L18">
        <v>333.23084362972588</v>
      </c>
      <c r="M18">
        <v>28.232092657146065</v>
      </c>
      <c r="N18">
        <v>17.400000000000002</v>
      </c>
      <c r="O18">
        <v>0</v>
      </c>
      <c r="P18">
        <v>30.368415551839462</v>
      </c>
      <c r="Q18">
        <v>3.6617434553339123</v>
      </c>
      <c r="R18">
        <v>6.0000929095354527</v>
      </c>
      <c r="S18">
        <v>4.3337642371888725</v>
      </c>
      <c r="T18">
        <v>0</v>
      </c>
      <c r="U18">
        <v>53.527708110992542</v>
      </c>
      <c r="V18">
        <v>6.3616916387959872</v>
      </c>
      <c r="W18">
        <v>10.036560606060604</v>
      </c>
      <c r="X18">
        <v>45.26285145835017</v>
      </c>
      <c r="Y18">
        <v>0</v>
      </c>
      <c r="Z18">
        <v>2.0007000000000006</v>
      </c>
      <c r="AA18">
        <v>0</v>
      </c>
      <c r="AB18">
        <v>5.7259999999999991</v>
      </c>
      <c r="AC18">
        <v>2.9693199999999997</v>
      </c>
      <c r="AD18">
        <v>7.2954000000000008</v>
      </c>
      <c r="AE18">
        <v>15.166195200000001</v>
      </c>
      <c r="AF18">
        <v>2.7224999999999993</v>
      </c>
      <c r="AG18">
        <v>12.025210080000001</v>
      </c>
      <c r="AH18">
        <v>21.529014</v>
      </c>
      <c r="AI18">
        <v>0</v>
      </c>
      <c r="AJ18">
        <v>0</v>
      </c>
      <c r="AK18">
        <v>15.649860000000002</v>
      </c>
      <c r="AL18">
        <v>0</v>
      </c>
      <c r="AM18">
        <v>0</v>
      </c>
      <c r="AN18">
        <v>0.86085</v>
      </c>
      <c r="AO18">
        <v>7.2159360000000001</v>
      </c>
      <c r="AP18">
        <v>3.7337524114967033</v>
      </c>
      <c r="AQ18">
        <v>0</v>
      </c>
      <c r="AR18">
        <v>3.3870000000000005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625.186607502833</v>
      </c>
      <c r="DN18">
        <v>21.602991547894785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4.9969242814002914</v>
      </c>
      <c r="L19">
        <v>333.23084362972588</v>
      </c>
      <c r="M19">
        <v>28.232092657146065</v>
      </c>
      <c r="N19">
        <v>17.400000000000002</v>
      </c>
      <c r="O19">
        <v>0</v>
      </c>
      <c r="P19">
        <v>30.368415551839462</v>
      </c>
      <c r="Q19">
        <v>3.6617434553339123</v>
      </c>
      <c r="R19">
        <v>6.0000929095354527</v>
      </c>
      <c r="S19">
        <v>4.3337642371888725</v>
      </c>
      <c r="T19">
        <v>0</v>
      </c>
      <c r="U19">
        <v>53.527708110992542</v>
      </c>
      <c r="V19">
        <v>6.3616916387959872</v>
      </c>
      <c r="W19">
        <v>10.036560606060604</v>
      </c>
      <c r="X19">
        <v>45.26285145835017</v>
      </c>
      <c r="Y19">
        <v>0</v>
      </c>
      <c r="Z19">
        <v>2.0007000000000006</v>
      </c>
      <c r="AA19">
        <v>0</v>
      </c>
      <c r="AB19">
        <v>5.7259999999999991</v>
      </c>
      <c r="AC19">
        <v>2.9693199999999997</v>
      </c>
      <c r="AD19">
        <v>7.2954000000000008</v>
      </c>
      <c r="AE19">
        <v>15.166195200000001</v>
      </c>
      <c r="AF19">
        <v>2.7224999999999993</v>
      </c>
      <c r="AG19">
        <v>12.025210080000001</v>
      </c>
      <c r="AH19">
        <v>21.529014</v>
      </c>
      <c r="AI19">
        <v>0</v>
      </c>
      <c r="AJ19">
        <v>0</v>
      </c>
      <c r="AK19">
        <v>15.649860000000002</v>
      </c>
      <c r="AL19">
        <v>0</v>
      </c>
      <c r="AM19">
        <v>0</v>
      </c>
      <c r="AN19">
        <v>0.86085</v>
      </c>
      <c r="AO19">
        <v>7.2159360000000001</v>
      </c>
      <c r="AP19">
        <v>3.7337524114967033</v>
      </c>
      <c r="AQ19">
        <v>0</v>
      </c>
      <c r="AR19">
        <v>3.3870000000000005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625.18668210225474</v>
      </c>
      <c r="DN19">
        <v>21.602994125611193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4.9969242814002914</v>
      </c>
      <c r="L20">
        <v>333.23084362972588</v>
      </c>
      <c r="M20">
        <v>28.232092657146065</v>
      </c>
      <c r="N20">
        <v>17.400000000000002</v>
      </c>
      <c r="O20">
        <v>0</v>
      </c>
      <c r="P20">
        <v>30.368415551839462</v>
      </c>
      <c r="Q20">
        <v>3.6617434553339123</v>
      </c>
      <c r="R20">
        <v>6.0000929095354527</v>
      </c>
      <c r="S20">
        <v>4.3337642371888725</v>
      </c>
      <c r="T20">
        <v>0</v>
      </c>
      <c r="U20">
        <v>53.527708110992542</v>
      </c>
      <c r="V20">
        <v>0</v>
      </c>
      <c r="W20">
        <v>10.036560606060604</v>
      </c>
      <c r="X20">
        <v>45.26285145835017</v>
      </c>
      <c r="Y20">
        <v>0</v>
      </c>
      <c r="Z20">
        <v>0.33750000000000008</v>
      </c>
      <c r="AA20">
        <v>0</v>
      </c>
      <c r="AB20">
        <v>5.7259999999999991</v>
      </c>
      <c r="AC20">
        <v>2.9693199999999997</v>
      </c>
      <c r="AD20">
        <v>7.2954000000000008</v>
      </c>
      <c r="AE20">
        <v>15.166195200000001</v>
      </c>
      <c r="AF20">
        <v>2.7224999999999993</v>
      </c>
      <c r="AG20">
        <v>12.025210080000001</v>
      </c>
      <c r="AH20">
        <v>21.529014</v>
      </c>
      <c r="AI20">
        <v>0</v>
      </c>
      <c r="AJ20">
        <v>0</v>
      </c>
      <c r="AK20">
        <v>15.649860000000002</v>
      </c>
      <c r="AL20">
        <v>0</v>
      </c>
      <c r="AM20">
        <v>0</v>
      </c>
      <c r="AN20">
        <v>0.86085</v>
      </c>
      <c r="AO20">
        <v>6.7649400000000011</v>
      </c>
      <c r="AP20">
        <v>3.7337524114967033</v>
      </c>
      <c r="AQ20">
        <v>0</v>
      </c>
      <c r="AR20">
        <v>3.3870000000000005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616.99388934459705</v>
      </c>
      <c r="DN20">
        <v>21.319899244472676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4.9969242814002914</v>
      </c>
      <c r="L21">
        <v>333.23084362972588</v>
      </c>
      <c r="M21">
        <v>28.232092657146065</v>
      </c>
      <c r="N21">
        <v>17.400000000000002</v>
      </c>
      <c r="O21">
        <v>0</v>
      </c>
      <c r="P21">
        <v>31.525450609203499</v>
      </c>
      <c r="Q21">
        <v>3.6617434553339123</v>
      </c>
      <c r="R21">
        <v>6.0000929095354527</v>
      </c>
      <c r="S21">
        <v>4.3337642371888725</v>
      </c>
      <c r="T21">
        <v>0</v>
      </c>
      <c r="U21">
        <v>53.527708110992542</v>
      </c>
      <c r="V21">
        <v>0</v>
      </c>
      <c r="W21">
        <v>10.036560606060604</v>
      </c>
      <c r="X21">
        <v>45.26285145835017</v>
      </c>
      <c r="Y21">
        <v>0</v>
      </c>
      <c r="Z21">
        <v>0.33750000000000008</v>
      </c>
      <c r="AA21">
        <v>0</v>
      </c>
      <c r="AB21">
        <v>5.7259999999999991</v>
      </c>
      <c r="AC21">
        <v>2.9693199999999997</v>
      </c>
      <c r="AD21">
        <v>7.2954000000000008</v>
      </c>
      <c r="AE21">
        <v>15.166195200000001</v>
      </c>
      <c r="AF21">
        <v>2.7224999999999993</v>
      </c>
      <c r="AG21">
        <v>12.025210080000001</v>
      </c>
      <c r="AH21">
        <v>21.529014</v>
      </c>
      <c r="AI21">
        <v>0</v>
      </c>
      <c r="AJ21">
        <v>0</v>
      </c>
      <c r="AK21">
        <v>15.649860000000002</v>
      </c>
      <c r="AL21">
        <v>0</v>
      </c>
      <c r="AM21">
        <v>0</v>
      </c>
      <c r="AN21">
        <v>0.86085</v>
      </c>
      <c r="AO21">
        <v>6.7649400000000011</v>
      </c>
      <c r="AP21">
        <v>3.7337524114967033</v>
      </c>
      <c r="AQ21">
        <v>0</v>
      </c>
      <c r="AR21">
        <v>3.3870000000000005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618.11227943104518</v>
      </c>
      <c r="DN21">
        <v>21.35854421538863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4.996867881548976</v>
      </c>
      <c r="L22">
        <v>333.23084362972588</v>
      </c>
      <c r="M22">
        <v>28.232092657146065</v>
      </c>
      <c r="N22">
        <v>17.400000000000002</v>
      </c>
      <c r="O22">
        <v>0</v>
      </c>
      <c r="P22">
        <v>31.525450609203499</v>
      </c>
      <c r="Q22">
        <v>3.6617434553339123</v>
      </c>
      <c r="R22">
        <v>6.0000929095354527</v>
      </c>
      <c r="S22">
        <v>4.3337642371888725</v>
      </c>
      <c r="T22">
        <v>0</v>
      </c>
      <c r="U22">
        <v>53.527708110992542</v>
      </c>
      <c r="V22">
        <v>0</v>
      </c>
      <c r="W22">
        <v>10.036560606060604</v>
      </c>
      <c r="X22">
        <v>45.26285145835017</v>
      </c>
      <c r="Y22">
        <v>0</v>
      </c>
      <c r="Z22">
        <v>0.33750000000000008</v>
      </c>
      <c r="AA22">
        <v>0</v>
      </c>
      <c r="AB22">
        <v>5.7259999999999991</v>
      </c>
      <c r="AC22">
        <v>2.9693199999999997</v>
      </c>
      <c r="AD22">
        <v>7.2954000000000008</v>
      </c>
      <c r="AE22">
        <v>15.166195200000001</v>
      </c>
      <c r="AF22">
        <v>2.7224999999999993</v>
      </c>
      <c r="AG22">
        <v>12.025210080000001</v>
      </c>
      <c r="AH22">
        <v>21.529014</v>
      </c>
      <c r="AI22">
        <v>0</v>
      </c>
      <c r="AJ22">
        <v>0</v>
      </c>
      <c r="AK22">
        <v>15.649860000000002</v>
      </c>
      <c r="AL22">
        <v>0</v>
      </c>
      <c r="AM22">
        <v>0</v>
      </c>
      <c r="AN22">
        <v>0.86085</v>
      </c>
      <c r="AO22">
        <v>6.7649400000000011</v>
      </c>
      <c r="AP22">
        <v>3.7337524114967033</v>
      </c>
      <c r="AQ22">
        <v>0</v>
      </c>
      <c r="AR22">
        <v>3.3870000000000005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618.1122249149488</v>
      </c>
      <c r="DN22">
        <v>21.358542331633597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4.9968687663451048</v>
      </c>
      <c r="L23">
        <v>333.23084362972588</v>
      </c>
      <c r="M23">
        <v>28.232092657146065</v>
      </c>
      <c r="N23">
        <v>17.400000000000002</v>
      </c>
      <c r="O23">
        <v>0</v>
      </c>
      <c r="P23">
        <v>31.525450609203499</v>
      </c>
      <c r="Q23">
        <v>3.6617434553339123</v>
      </c>
      <c r="R23">
        <v>6.0000929095354527</v>
      </c>
      <c r="S23">
        <v>4.3337642371888725</v>
      </c>
      <c r="T23">
        <v>0</v>
      </c>
      <c r="U23">
        <v>53.527708110992542</v>
      </c>
      <c r="V23">
        <v>0</v>
      </c>
      <c r="W23">
        <v>10.140030303030303</v>
      </c>
      <c r="X23">
        <v>45.26285145835017</v>
      </c>
      <c r="Y23">
        <v>0</v>
      </c>
      <c r="Z23">
        <v>0.33750000000000008</v>
      </c>
      <c r="AA23">
        <v>0</v>
      </c>
      <c r="AB23">
        <v>5.7259999999999991</v>
      </c>
      <c r="AC23">
        <v>2.9693199999999997</v>
      </c>
      <c r="AD23">
        <v>7.2954000000000008</v>
      </c>
      <c r="AE23">
        <v>15.166195200000001</v>
      </c>
      <c r="AF23">
        <v>2.7224999999999993</v>
      </c>
      <c r="AG23">
        <v>12.025210080000001</v>
      </c>
      <c r="AH23">
        <v>21.529014</v>
      </c>
      <c r="AI23">
        <v>0</v>
      </c>
      <c r="AJ23">
        <v>0</v>
      </c>
      <c r="AK23">
        <v>15.649860000000002</v>
      </c>
      <c r="AL23">
        <v>0</v>
      </c>
      <c r="AM23">
        <v>0</v>
      </c>
      <c r="AN23">
        <v>0.86085</v>
      </c>
      <c r="AO23">
        <v>7.9375296000000004</v>
      </c>
      <c r="AP23">
        <v>3.7337524114967033</v>
      </c>
      <c r="AQ23">
        <v>0</v>
      </c>
      <c r="AR23">
        <v>4.0644000000000009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620.00043952643205</v>
      </c>
      <c r="DN23">
        <v>21.423787901916185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4.9968687663451048</v>
      </c>
      <c r="L24">
        <v>333.23084362972588</v>
      </c>
      <c r="M24">
        <v>28.232092657146065</v>
      </c>
      <c r="N24">
        <v>17.400000000000002</v>
      </c>
      <c r="O24">
        <v>0</v>
      </c>
      <c r="P24">
        <v>31.525450609203499</v>
      </c>
      <c r="Q24">
        <v>3.6617434553339123</v>
      </c>
      <c r="R24">
        <v>6.0000929095354527</v>
      </c>
      <c r="S24">
        <v>4.3337642371888725</v>
      </c>
      <c r="T24">
        <v>0</v>
      </c>
      <c r="U24">
        <v>53.527708110992542</v>
      </c>
      <c r="V24">
        <v>0</v>
      </c>
      <c r="W24">
        <v>10.140030303030303</v>
      </c>
      <c r="X24">
        <v>45.26285145835017</v>
      </c>
      <c r="Y24">
        <v>0</v>
      </c>
      <c r="Z24">
        <v>0.33750000000000008</v>
      </c>
      <c r="AA24">
        <v>0</v>
      </c>
      <c r="AB24">
        <v>5.7259999999999991</v>
      </c>
      <c r="AC24">
        <v>2.9693199999999997</v>
      </c>
      <c r="AD24">
        <v>7.2954000000000008</v>
      </c>
      <c r="AE24">
        <v>15.166195200000001</v>
      </c>
      <c r="AF24">
        <v>2.7224999999999993</v>
      </c>
      <c r="AG24">
        <v>12.025210080000001</v>
      </c>
      <c r="AH24">
        <v>21.529014</v>
      </c>
      <c r="AI24">
        <v>0</v>
      </c>
      <c r="AJ24">
        <v>0</v>
      </c>
      <c r="AK24">
        <v>15.649860000000002</v>
      </c>
      <c r="AL24">
        <v>0</v>
      </c>
      <c r="AM24">
        <v>0</v>
      </c>
      <c r="AN24">
        <v>0.86085</v>
      </c>
      <c r="AO24">
        <v>7.9375296000000004</v>
      </c>
      <c r="AP24">
        <v>3.7337524114967033</v>
      </c>
      <c r="AQ24">
        <v>4.6391999999999989</v>
      </c>
      <c r="AR24">
        <v>4.0644000000000009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624.48469024643202</v>
      </c>
      <c r="DN24">
        <v>21.578737181916186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4.9968687663451048</v>
      </c>
      <c r="L25">
        <v>333.23084362972588</v>
      </c>
      <c r="M25">
        <v>28.232092657146065</v>
      </c>
      <c r="N25">
        <v>17.400000000000002</v>
      </c>
      <c r="O25">
        <v>0</v>
      </c>
      <c r="P25">
        <v>31.525450609203499</v>
      </c>
      <c r="Q25">
        <v>3.6617434553339123</v>
      </c>
      <c r="R25">
        <v>6.0000929095354527</v>
      </c>
      <c r="S25">
        <v>4.3337642371888725</v>
      </c>
      <c r="T25">
        <v>0</v>
      </c>
      <c r="U25">
        <v>53.527708110992542</v>
      </c>
      <c r="V25">
        <v>0</v>
      </c>
      <c r="W25">
        <v>10.140030303030303</v>
      </c>
      <c r="X25">
        <v>45.26285145835017</v>
      </c>
      <c r="Y25">
        <v>0</v>
      </c>
      <c r="Z25">
        <v>0.33750000000000008</v>
      </c>
      <c r="AA25">
        <v>0</v>
      </c>
      <c r="AB25">
        <v>5.7259999999999991</v>
      </c>
      <c r="AC25">
        <v>2.9693199999999997</v>
      </c>
      <c r="AD25">
        <v>7.2954000000000008</v>
      </c>
      <c r="AE25">
        <v>15.166195200000001</v>
      </c>
      <c r="AF25">
        <v>2.7224999999999993</v>
      </c>
      <c r="AG25">
        <v>12.025210080000001</v>
      </c>
      <c r="AH25">
        <v>21.529014</v>
      </c>
      <c r="AI25">
        <v>0</v>
      </c>
      <c r="AJ25">
        <v>0</v>
      </c>
      <c r="AK25">
        <v>15.649860000000002</v>
      </c>
      <c r="AL25">
        <v>0</v>
      </c>
      <c r="AM25">
        <v>0</v>
      </c>
      <c r="AN25">
        <v>0.86085</v>
      </c>
      <c r="AO25">
        <v>7.9375296000000004</v>
      </c>
      <c r="AP25">
        <v>3.7337524114967033</v>
      </c>
      <c r="AQ25">
        <v>9.2783999999999978</v>
      </c>
      <c r="AR25">
        <v>4.0644000000000009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628.96894096643211</v>
      </c>
      <c r="DN25">
        <v>21.733686461916182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4.9968687663451048</v>
      </c>
      <c r="L26">
        <v>333.23084362972588</v>
      </c>
      <c r="M26">
        <v>28.232092657146065</v>
      </c>
      <c r="N26">
        <v>17.400000000000002</v>
      </c>
      <c r="O26">
        <v>0</v>
      </c>
      <c r="P26">
        <v>31.525450609203499</v>
      </c>
      <c r="Q26">
        <v>3.6617434553339123</v>
      </c>
      <c r="R26">
        <v>6.0000929095354527</v>
      </c>
      <c r="S26">
        <v>4.3337642371888725</v>
      </c>
      <c r="T26">
        <v>0</v>
      </c>
      <c r="U26">
        <v>53.527708110992542</v>
      </c>
      <c r="V26">
        <v>0</v>
      </c>
      <c r="W26">
        <v>10.140030303030303</v>
      </c>
      <c r="X26">
        <v>45.26129878497791</v>
      </c>
      <c r="Y26">
        <v>0</v>
      </c>
      <c r="Z26">
        <v>0.67500000000000016</v>
      </c>
      <c r="AA26">
        <v>2.7384308586699171</v>
      </c>
      <c r="AB26">
        <v>5.7259999999999991</v>
      </c>
      <c r="AC26">
        <v>2.9693199999999997</v>
      </c>
      <c r="AD26">
        <v>7.2954000000000008</v>
      </c>
      <c r="AE26">
        <v>15.166195200000001</v>
      </c>
      <c r="AF26">
        <v>2.7224999999999993</v>
      </c>
      <c r="AG26">
        <v>12.025210080000001</v>
      </c>
      <c r="AH26">
        <v>21.529014</v>
      </c>
      <c r="AI26">
        <v>0</v>
      </c>
      <c r="AJ26">
        <v>0</v>
      </c>
      <c r="AK26">
        <v>15.649860000000002</v>
      </c>
      <c r="AL26">
        <v>0</v>
      </c>
      <c r="AM26">
        <v>0</v>
      </c>
      <c r="AN26">
        <v>0.86085</v>
      </c>
      <c r="AO26">
        <v>7.9375296000000004</v>
      </c>
      <c r="AP26">
        <v>3.7337524114967033</v>
      </c>
      <c r="AQ26">
        <v>14.32353</v>
      </c>
      <c r="AR26">
        <v>4.0644000000000009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636.81719561219484</v>
      </c>
      <c r="DN26">
        <v>22.004940001450972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4.9968687663451048</v>
      </c>
      <c r="L27">
        <v>333.23084362972588</v>
      </c>
      <c r="M27">
        <v>28.232092657146065</v>
      </c>
      <c r="N27">
        <v>17.400000000000002</v>
      </c>
      <c r="O27">
        <v>0</v>
      </c>
      <c r="P27">
        <v>31.525450609203499</v>
      </c>
      <c r="Q27">
        <v>3.6617434553339123</v>
      </c>
      <c r="R27">
        <v>6.0000929095354527</v>
      </c>
      <c r="S27">
        <v>4.3337642371888725</v>
      </c>
      <c r="T27">
        <v>0</v>
      </c>
      <c r="U27">
        <v>53.527708110992542</v>
      </c>
      <c r="V27">
        <v>0</v>
      </c>
      <c r="W27">
        <v>10.450884850434221</v>
      </c>
      <c r="X27">
        <v>45.26129878497791</v>
      </c>
      <c r="Y27">
        <v>0</v>
      </c>
      <c r="Z27">
        <v>1.0125</v>
      </c>
      <c r="AA27">
        <v>4.2894005485360651</v>
      </c>
      <c r="AB27">
        <v>5.7259999999999991</v>
      </c>
      <c r="AC27">
        <v>2.9693199999999997</v>
      </c>
      <c r="AD27">
        <v>7.2954000000000008</v>
      </c>
      <c r="AE27">
        <v>15.166195200000001</v>
      </c>
      <c r="AF27">
        <v>2.7224999999999993</v>
      </c>
      <c r="AG27">
        <v>12.025210080000001</v>
      </c>
      <c r="AH27">
        <v>21.529014</v>
      </c>
      <c r="AI27">
        <v>0</v>
      </c>
      <c r="AJ27">
        <v>0</v>
      </c>
      <c r="AK27">
        <v>15.649860000000002</v>
      </c>
      <c r="AL27">
        <v>0</v>
      </c>
      <c r="AM27">
        <v>0</v>
      </c>
      <c r="AN27">
        <v>0.86085</v>
      </c>
      <c r="AO27">
        <v>7.9375296000000004</v>
      </c>
      <c r="AP27">
        <v>3.7337524114967033</v>
      </c>
      <c r="AQ27">
        <v>19.098040000000001</v>
      </c>
      <c r="AR27">
        <v>4.0644000000000009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643.55806859861309</v>
      </c>
      <c r="DN27">
        <v>22.237901252302834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4.9968687663451048</v>
      </c>
      <c r="L28">
        <v>333.23084362972588</v>
      </c>
      <c r="M28">
        <v>28.232092657146065</v>
      </c>
      <c r="N28">
        <v>17.400000000000002</v>
      </c>
      <c r="O28">
        <v>0</v>
      </c>
      <c r="P28">
        <v>31.525450609203499</v>
      </c>
      <c r="Q28">
        <v>3.6617434553339123</v>
      </c>
      <c r="R28">
        <v>6.0000929095354527</v>
      </c>
      <c r="S28">
        <v>4.3337642371888725</v>
      </c>
      <c r="T28">
        <v>0</v>
      </c>
      <c r="U28">
        <v>53.527708110992542</v>
      </c>
      <c r="V28">
        <v>0</v>
      </c>
      <c r="W28">
        <v>10.450884850434221</v>
      </c>
      <c r="X28">
        <v>45.26129878497791</v>
      </c>
      <c r="Y28">
        <v>0</v>
      </c>
      <c r="Z28">
        <v>6.0324750000000007</v>
      </c>
      <c r="AA28">
        <v>8.6030349984762875</v>
      </c>
      <c r="AB28">
        <v>5.7259999999999991</v>
      </c>
      <c r="AC28">
        <v>2.9693199999999997</v>
      </c>
      <c r="AD28">
        <v>7.2954000000000008</v>
      </c>
      <c r="AE28">
        <v>15.166195200000001</v>
      </c>
      <c r="AF28">
        <v>2.7224999999999993</v>
      </c>
      <c r="AG28">
        <v>12.025210080000001</v>
      </c>
      <c r="AH28">
        <v>21.529014</v>
      </c>
      <c r="AI28">
        <v>0</v>
      </c>
      <c r="AJ28">
        <v>0</v>
      </c>
      <c r="AK28">
        <v>15.649860000000002</v>
      </c>
      <c r="AL28">
        <v>0</v>
      </c>
      <c r="AM28">
        <v>0</v>
      </c>
      <c r="AN28">
        <v>0.86085</v>
      </c>
      <c r="AO28">
        <v>7.9375296000000004</v>
      </c>
      <c r="AP28">
        <v>3.7337524114967033</v>
      </c>
      <c r="AQ28">
        <v>19.098040000000001</v>
      </c>
      <c r="AR28">
        <v>4.0644000000000009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652.57983761862647</v>
      </c>
      <c r="DN28">
        <v>22.54974168222963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4.9968687663451048</v>
      </c>
      <c r="L29">
        <v>333.23084362972588</v>
      </c>
      <c r="M29">
        <v>28.232092657146065</v>
      </c>
      <c r="N29">
        <v>17.400000000000002</v>
      </c>
      <c r="O29">
        <v>0</v>
      </c>
      <c r="P29">
        <v>31.525450609203499</v>
      </c>
      <c r="Q29">
        <v>3.6617434553339123</v>
      </c>
      <c r="R29">
        <v>6.0000929095354527</v>
      </c>
      <c r="S29">
        <v>4.3337642371888725</v>
      </c>
      <c r="T29">
        <v>0</v>
      </c>
      <c r="U29">
        <v>53.527708110992542</v>
      </c>
      <c r="V29">
        <v>0</v>
      </c>
      <c r="W29">
        <v>10.35442768488746</v>
      </c>
      <c r="X29">
        <v>45.26129878497791</v>
      </c>
      <c r="Y29">
        <v>0</v>
      </c>
      <c r="Z29">
        <v>6.0324750000000007</v>
      </c>
      <c r="AA29">
        <v>8.6030349984762875</v>
      </c>
      <c r="AB29">
        <v>5.7259999999999991</v>
      </c>
      <c r="AC29">
        <v>2.9693199999999997</v>
      </c>
      <c r="AD29">
        <v>7.2954000000000008</v>
      </c>
      <c r="AE29">
        <v>15.166195200000001</v>
      </c>
      <c r="AF29">
        <v>2.7224999999999993</v>
      </c>
      <c r="AG29">
        <v>12.025210080000001</v>
      </c>
      <c r="AH29">
        <v>21.529014</v>
      </c>
      <c r="AI29">
        <v>0</v>
      </c>
      <c r="AJ29">
        <v>0</v>
      </c>
      <c r="AK29">
        <v>15.649860000000002</v>
      </c>
      <c r="AL29">
        <v>0</v>
      </c>
      <c r="AM29">
        <v>0</v>
      </c>
      <c r="AN29">
        <v>0.86085</v>
      </c>
      <c r="AO29">
        <v>7.9375296000000004</v>
      </c>
      <c r="AP29">
        <v>3.7337524114967033</v>
      </c>
      <c r="AQ29">
        <v>19.098040000000001</v>
      </c>
      <c r="AR29">
        <v>14.902800000000003</v>
      </c>
      <c r="AS29">
        <v>9.9047999999999998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669.54511087364028</v>
      </c>
      <c r="DN29">
        <v>23.135961261669056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4.9968687663451048</v>
      </c>
      <c r="L30">
        <v>333.23084362972588</v>
      </c>
      <c r="M30">
        <v>28.232092657146065</v>
      </c>
      <c r="N30">
        <v>17.400000000000002</v>
      </c>
      <c r="O30">
        <v>0</v>
      </c>
      <c r="P30">
        <v>31.525450609203499</v>
      </c>
      <c r="Q30">
        <v>3.6617434553339123</v>
      </c>
      <c r="R30">
        <v>6.0000929095354527</v>
      </c>
      <c r="S30">
        <v>4.3337642371888725</v>
      </c>
      <c r="T30">
        <v>0</v>
      </c>
      <c r="U30">
        <v>53.527708110992542</v>
      </c>
      <c r="V30">
        <v>0</v>
      </c>
      <c r="W30">
        <v>10.35442768488746</v>
      </c>
      <c r="X30">
        <v>45.26129878497791</v>
      </c>
      <c r="Y30">
        <v>0</v>
      </c>
      <c r="Z30">
        <v>6.0324750000000007</v>
      </c>
      <c r="AA30">
        <v>8.6030349984762875</v>
      </c>
      <c r="AB30">
        <v>5.7259999999999991</v>
      </c>
      <c r="AC30">
        <v>2.9693199999999997</v>
      </c>
      <c r="AD30">
        <v>7.2954000000000008</v>
      </c>
      <c r="AE30">
        <v>15.166195200000001</v>
      </c>
      <c r="AF30">
        <v>2.7224999999999993</v>
      </c>
      <c r="AG30">
        <v>12.025210080000001</v>
      </c>
      <c r="AH30">
        <v>21.529014</v>
      </c>
      <c r="AI30">
        <v>0</v>
      </c>
      <c r="AJ30">
        <v>0</v>
      </c>
      <c r="AK30">
        <v>15.649860000000002</v>
      </c>
      <c r="AL30">
        <v>0</v>
      </c>
      <c r="AM30">
        <v>0</v>
      </c>
      <c r="AN30">
        <v>0.86085</v>
      </c>
      <c r="AO30">
        <v>7.9375296000000004</v>
      </c>
      <c r="AP30">
        <v>3.7337524114967033</v>
      </c>
      <c r="AQ30">
        <v>15.077399999999999</v>
      </c>
      <c r="AR30">
        <v>14.902800000000003</v>
      </c>
      <c r="AS30">
        <v>9.9047999999999998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665.65876037237047</v>
      </c>
      <c r="DN30">
        <v>23.001671762938898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5.0900488065489702</v>
      </c>
      <c r="L31">
        <v>333.23084362972588</v>
      </c>
      <c r="M31">
        <v>28.232092657146065</v>
      </c>
      <c r="N31">
        <v>17.400000000000002</v>
      </c>
      <c r="O31">
        <v>0</v>
      </c>
      <c r="P31">
        <v>31.525450609203499</v>
      </c>
      <c r="Q31">
        <v>3.6617434553339123</v>
      </c>
      <c r="R31">
        <v>5.9991768488745976</v>
      </c>
      <c r="S31">
        <v>4.3337642371888725</v>
      </c>
      <c r="T31">
        <v>0</v>
      </c>
      <c r="U31">
        <v>53.527708110992542</v>
      </c>
      <c r="V31">
        <v>0</v>
      </c>
      <c r="W31">
        <v>10.168234180064307</v>
      </c>
      <c r="X31">
        <v>45.26129878497791</v>
      </c>
      <c r="Y31">
        <v>0</v>
      </c>
      <c r="Z31">
        <v>6.0324750000000007</v>
      </c>
      <c r="AA31">
        <v>8.6030349984762875</v>
      </c>
      <c r="AB31">
        <v>5.7259999999999991</v>
      </c>
      <c r="AC31">
        <v>2.9693199999999997</v>
      </c>
      <c r="AD31">
        <v>7.2954000000000008</v>
      </c>
      <c r="AE31">
        <v>15.166195200000001</v>
      </c>
      <c r="AF31">
        <v>2.7224999999999993</v>
      </c>
      <c r="AG31">
        <v>12.025210080000001</v>
      </c>
      <c r="AH31">
        <v>21.529014</v>
      </c>
      <c r="AI31">
        <v>0</v>
      </c>
      <c r="AJ31">
        <v>0</v>
      </c>
      <c r="AK31">
        <v>15.649860000000002</v>
      </c>
      <c r="AL31">
        <v>0</v>
      </c>
      <c r="AM31">
        <v>0</v>
      </c>
      <c r="AN31">
        <v>0.86085</v>
      </c>
      <c r="AO31">
        <v>7.9375296000000004</v>
      </c>
      <c r="AP31">
        <v>3.7337524114967033</v>
      </c>
      <c r="AQ31">
        <v>15.077399999999999</v>
      </c>
      <c r="AR31">
        <v>3.3870000000000005</v>
      </c>
      <c r="AS31">
        <v>9.9047999999999998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654.43679570983386</v>
      </c>
      <c r="DN31">
        <v>22.613906900195399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4.99689796222677</v>
      </c>
      <c r="L32">
        <v>333.23084362972588</v>
      </c>
      <c r="M32">
        <v>28.232092657146065</v>
      </c>
      <c r="N32">
        <v>17.400000000000002</v>
      </c>
      <c r="O32">
        <v>0</v>
      </c>
      <c r="P32">
        <v>31.525450609203499</v>
      </c>
      <c r="Q32">
        <v>3.6617434553339123</v>
      </c>
      <c r="R32">
        <v>5.9991768488745976</v>
      </c>
      <c r="S32">
        <v>4.3337642371888725</v>
      </c>
      <c r="T32">
        <v>0</v>
      </c>
      <c r="U32">
        <v>53.527708110992542</v>
      </c>
      <c r="V32">
        <v>0</v>
      </c>
      <c r="W32">
        <v>10.168234180064307</v>
      </c>
      <c r="X32">
        <v>45.26129878497791</v>
      </c>
      <c r="Y32">
        <v>0</v>
      </c>
      <c r="Z32">
        <v>6.0324750000000007</v>
      </c>
      <c r="AA32">
        <v>8.6030349984762875</v>
      </c>
      <c r="AB32">
        <v>5.7259999999999991</v>
      </c>
      <c r="AC32">
        <v>2.9693199999999997</v>
      </c>
      <c r="AD32">
        <v>7.2954000000000008</v>
      </c>
      <c r="AE32">
        <v>15.166195200000001</v>
      </c>
      <c r="AF32">
        <v>2.7224999999999993</v>
      </c>
      <c r="AG32">
        <v>12.025210080000001</v>
      </c>
      <c r="AH32">
        <v>21.529014</v>
      </c>
      <c r="AI32">
        <v>0</v>
      </c>
      <c r="AJ32">
        <v>0</v>
      </c>
      <c r="AK32">
        <v>15.649860000000002</v>
      </c>
      <c r="AL32">
        <v>0</v>
      </c>
      <c r="AM32">
        <v>0</v>
      </c>
      <c r="AN32">
        <v>0.86085</v>
      </c>
      <c r="AO32">
        <v>7.9375296000000004</v>
      </c>
      <c r="AP32">
        <v>3.7337524114967033</v>
      </c>
      <c r="AQ32">
        <v>15.077399999999999</v>
      </c>
      <c r="AR32">
        <v>3.3870000000000005</v>
      </c>
      <c r="AS32">
        <v>9.9047999999999998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654.34675609791441</v>
      </c>
      <c r="DN32">
        <v>22.610795667792612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4.9969082217518492</v>
      </c>
      <c r="L33">
        <v>328.99100337396732</v>
      </c>
      <c r="M33">
        <v>28.232092657146065</v>
      </c>
      <c r="N33">
        <v>17.400000000000002</v>
      </c>
      <c r="O33">
        <v>0</v>
      </c>
      <c r="P33">
        <v>31.525450609203499</v>
      </c>
      <c r="Q33">
        <v>3.6617434553339123</v>
      </c>
      <c r="R33">
        <v>5.9991768488745976</v>
      </c>
      <c r="S33">
        <v>4.3337642371888725</v>
      </c>
      <c r="T33">
        <v>0</v>
      </c>
      <c r="U33">
        <v>53.527708110992542</v>
      </c>
      <c r="V33">
        <v>0</v>
      </c>
      <c r="W33">
        <v>10.240642765273313</v>
      </c>
      <c r="X33">
        <v>45.26129878497791</v>
      </c>
      <c r="Y33">
        <v>0</v>
      </c>
      <c r="Z33">
        <v>2.0182500000000005</v>
      </c>
      <c r="AA33">
        <v>8.6030349984762875</v>
      </c>
      <c r="AB33">
        <v>5.7259999999999991</v>
      </c>
      <c r="AC33">
        <v>2.9693199999999997</v>
      </c>
      <c r="AD33">
        <v>7.2954000000000008</v>
      </c>
      <c r="AE33">
        <v>15.166195200000001</v>
      </c>
      <c r="AF33">
        <v>2.7224999999999993</v>
      </c>
      <c r="AG33">
        <v>12.025210080000001</v>
      </c>
      <c r="AH33">
        <v>21.529014</v>
      </c>
      <c r="AI33">
        <v>0</v>
      </c>
      <c r="AJ33">
        <v>0</v>
      </c>
      <c r="AK33">
        <v>15.649860000000002</v>
      </c>
      <c r="AL33">
        <v>0</v>
      </c>
      <c r="AM33">
        <v>0</v>
      </c>
      <c r="AN33">
        <v>0.86085</v>
      </c>
      <c r="AO33">
        <v>7.9375296000000004</v>
      </c>
      <c r="AP33">
        <v>3.7337524114967033</v>
      </c>
      <c r="AQ33">
        <v>9.2783999999999978</v>
      </c>
      <c r="AR33">
        <v>3.3870000000000005</v>
      </c>
      <c r="AS33">
        <v>9.9047999999999998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640.8330631393568</v>
      </c>
      <c r="DN33">
        <v>22.14384221532568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4.9969346310062068</v>
      </c>
      <c r="L34">
        <v>328.99100337396732</v>
      </c>
      <c r="M34">
        <v>28.232092657146065</v>
      </c>
      <c r="N34">
        <v>17.400000000000002</v>
      </c>
      <c r="O34">
        <v>0</v>
      </c>
      <c r="P34">
        <v>31.525450609203499</v>
      </c>
      <c r="Q34">
        <v>3.6617434553339123</v>
      </c>
      <c r="R34">
        <v>5.9991768488745976</v>
      </c>
      <c r="S34">
        <v>4.3337642371888725</v>
      </c>
      <c r="T34">
        <v>0</v>
      </c>
      <c r="U34">
        <v>53.527708110992542</v>
      </c>
      <c r="V34">
        <v>0</v>
      </c>
      <c r="W34">
        <v>10.240642765273313</v>
      </c>
      <c r="X34">
        <v>45.26129878497791</v>
      </c>
      <c r="Y34">
        <v>0</v>
      </c>
      <c r="Z34">
        <v>2.0007000000000006</v>
      </c>
      <c r="AA34">
        <v>8.6030349984762875</v>
      </c>
      <c r="AB34">
        <v>5.7259999999999991</v>
      </c>
      <c r="AC34">
        <v>2.9693199999999997</v>
      </c>
      <c r="AD34">
        <v>7.2954000000000008</v>
      </c>
      <c r="AE34">
        <v>15.166195200000001</v>
      </c>
      <c r="AF34">
        <v>2.7224999999999993</v>
      </c>
      <c r="AG34">
        <v>12.025210080000001</v>
      </c>
      <c r="AH34">
        <v>21.529014</v>
      </c>
      <c r="AI34">
        <v>0</v>
      </c>
      <c r="AJ34">
        <v>0</v>
      </c>
      <c r="AK34">
        <v>15.649860000000002</v>
      </c>
      <c r="AL34">
        <v>0</v>
      </c>
      <c r="AM34">
        <v>0</v>
      </c>
      <c r="AN34">
        <v>0.86085</v>
      </c>
      <c r="AO34">
        <v>7.9375296000000004</v>
      </c>
      <c r="AP34">
        <v>3.7337524114967033</v>
      </c>
      <c r="AQ34">
        <v>4.6391999999999989</v>
      </c>
      <c r="AR34">
        <v>3.3870000000000005</v>
      </c>
      <c r="AS34">
        <v>9.9047999999999998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636.3318739692694</v>
      </c>
      <c r="DN34">
        <v>21.988307794667502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4.9968570755087622</v>
      </c>
      <c r="L35">
        <v>328.99100337396732</v>
      </c>
      <c r="M35">
        <v>28.232092657146065</v>
      </c>
      <c r="N35">
        <v>17.400000000000002</v>
      </c>
      <c r="O35">
        <v>0</v>
      </c>
      <c r="P35">
        <v>30.368415551839462</v>
      </c>
      <c r="Q35">
        <v>3.6534340712423976</v>
      </c>
      <c r="R35">
        <v>8.4202385743283585</v>
      </c>
      <c r="S35">
        <v>4.3243655991189431</v>
      </c>
      <c r="T35">
        <v>0</v>
      </c>
      <c r="U35">
        <v>53.527708110992542</v>
      </c>
      <c r="V35">
        <v>0</v>
      </c>
      <c r="W35">
        <v>10.168234180064307</v>
      </c>
      <c r="X35">
        <v>45.26129878497791</v>
      </c>
      <c r="Y35">
        <v>0</v>
      </c>
      <c r="Z35">
        <v>2.0007000000000006</v>
      </c>
      <c r="AA35">
        <v>8.6030349984762875</v>
      </c>
      <c r="AB35">
        <v>5.7259999999999991</v>
      </c>
      <c r="AC35">
        <v>2.9693199999999997</v>
      </c>
      <c r="AD35">
        <v>7.2954000000000008</v>
      </c>
      <c r="AE35">
        <v>15.166195200000001</v>
      </c>
      <c r="AF35">
        <v>2.7224999999999993</v>
      </c>
      <c r="AG35">
        <v>12.025210080000001</v>
      </c>
      <c r="AH35">
        <v>21.529014</v>
      </c>
      <c r="AI35">
        <v>0</v>
      </c>
      <c r="AJ35">
        <v>0</v>
      </c>
      <c r="AK35">
        <v>15.649860000000002</v>
      </c>
      <c r="AL35">
        <v>0</v>
      </c>
      <c r="AM35">
        <v>0</v>
      </c>
      <c r="AN35">
        <v>0.86085</v>
      </c>
      <c r="AO35">
        <v>7.9375296000000004</v>
      </c>
      <c r="AP35">
        <v>3.7337524114967033</v>
      </c>
      <c r="AQ35">
        <v>0</v>
      </c>
      <c r="AR35">
        <v>3.3870000000000005</v>
      </c>
      <c r="AS35">
        <v>4.1269999999999998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627.3974278546051</v>
      </c>
      <c r="DN35">
        <v>21.679586414553704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4.9969097651421501</v>
      </c>
      <c r="L36">
        <v>328.99100337396732</v>
      </c>
      <c r="M36">
        <v>28.232092657146065</v>
      </c>
      <c r="N36">
        <v>17.400000000000002</v>
      </c>
      <c r="O36">
        <v>0</v>
      </c>
      <c r="P36">
        <v>30.368415551839462</v>
      </c>
      <c r="Q36">
        <v>3.6534340712423976</v>
      </c>
      <c r="R36">
        <v>13.00932595744681</v>
      </c>
      <c r="S36">
        <v>4.3243655991189431</v>
      </c>
      <c r="T36">
        <v>0</v>
      </c>
      <c r="U36">
        <v>53.527708110992542</v>
      </c>
      <c r="V36">
        <v>0</v>
      </c>
      <c r="W36">
        <v>1.8620919540229885</v>
      </c>
      <c r="X36">
        <v>25.534293747190745</v>
      </c>
      <c r="Y36">
        <v>0</v>
      </c>
      <c r="Z36">
        <v>2.0007000000000006</v>
      </c>
      <c r="AA36">
        <v>4.2894005485360651</v>
      </c>
      <c r="AB36">
        <v>5.7259999999999991</v>
      </c>
      <c r="AC36">
        <v>2.9693199999999997</v>
      </c>
      <c r="AD36">
        <v>7.2954000000000008</v>
      </c>
      <c r="AE36">
        <v>15.166195200000001</v>
      </c>
      <c r="AF36">
        <v>2.7224999999999993</v>
      </c>
      <c r="AG36">
        <v>12.025210080000001</v>
      </c>
      <c r="AH36">
        <v>21.529014</v>
      </c>
      <c r="AI36">
        <v>0</v>
      </c>
      <c r="AJ36">
        <v>0</v>
      </c>
      <c r="AK36">
        <v>15.649860000000002</v>
      </c>
      <c r="AL36">
        <v>0</v>
      </c>
      <c r="AM36">
        <v>0</v>
      </c>
      <c r="AN36">
        <v>0.86085</v>
      </c>
      <c r="AO36">
        <v>7.9375296000000004</v>
      </c>
      <c r="AP36">
        <v>3.7337524114967033</v>
      </c>
      <c r="AQ36">
        <v>0</v>
      </c>
      <c r="AR36">
        <v>3.3870000000000005</v>
      </c>
      <c r="AS36">
        <v>3.0952500000000005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599.5696997788333</v>
      </c>
      <c r="DN36">
        <v>20.717922849308742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5.1727269236063318</v>
      </c>
      <c r="L37">
        <v>328.9918425584969</v>
      </c>
      <c r="M37">
        <v>28.232092657146065</v>
      </c>
      <c r="N37">
        <v>17.400000000000002</v>
      </c>
      <c r="O37">
        <v>0</v>
      </c>
      <c r="P37">
        <v>29.910070033955854</v>
      </c>
      <c r="Q37">
        <v>3.6534340712423976</v>
      </c>
      <c r="R37">
        <v>13.00932595744681</v>
      </c>
      <c r="S37">
        <v>4.3243655991189431</v>
      </c>
      <c r="T37">
        <v>0</v>
      </c>
      <c r="U37">
        <v>53.527708110992542</v>
      </c>
      <c r="V37">
        <v>0</v>
      </c>
      <c r="W37">
        <v>1.9560292589437818</v>
      </c>
      <c r="X37">
        <v>16.997368034351144</v>
      </c>
      <c r="Y37">
        <v>0</v>
      </c>
      <c r="Z37">
        <v>2.0007000000000006</v>
      </c>
      <c r="AA37">
        <v>4.2894005485360651</v>
      </c>
      <c r="AB37">
        <v>5.7259999999999991</v>
      </c>
      <c r="AC37">
        <v>2.9693199999999997</v>
      </c>
      <c r="AD37">
        <v>7.2954000000000008</v>
      </c>
      <c r="AE37">
        <v>15.166195200000001</v>
      </c>
      <c r="AF37">
        <v>2.7224999999999993</v>
      </c>
      <c r="AG37">
        <v>12.025210080000001</v>
      </c>
      <c r="AH37">
        <v>21.529014</v>
      </c>
      <c r="AI37">
        <v>0</v>
      </c>
      <c r="AJ37">
        <v>0</v>
      </c>
      <c r="AK37">
        <v>15.649860000000002</v>
      </c>
      <c r="AL37">
        <v>0</v>
      </c>
      <c r="AM37">
        <v>0</v>
      </c>
      <c r="AN37">
        <v>0.86085</v>
      </c>
      <c r="AO37">
        <v>7.9375296000000004</v>
      </c>
      <c r="AP37">
        <v>3.7337524114967033</v>
      </c>
      <c r="AQ37">
        <v>0</v>
      </c>
      <c r="AR37">
        <v>4.0644000000000009</v>
      </c>
      <c r="AS37">
        <v>3.0952500000000005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591.79120145293041</v>
      </c>
      <c r="DN37">
        <v>20.449143592402727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5.172812847623768</v>
      </c>
      <c r="L38">
        <v>328.9918425584969</v>
      </c>
      <c r="M38">
        <v>28.232092657146065</v>
      </c>
      <c r="N38">
        <v>17.400000000000002</v>
      </c>
      <c r="O38">
        <v>0</v>
      </c>
      <c r="P38">
        <v>29.910070033955854</v>
      </c>
      <c r="Q38">
        <v>3.6534340712423976</v>
      </c>
      <c r="R38">
        <v>13.00932595744681</v>
      </c>
      <c r="S38">
        <v>4.3243655991189431</v>
      </c>
      <c r="T38">
        <v>0</v>
      </c>
      <c r="U38">
        <v>53.527708110992542</v>
      </c>
      <c r="V38">
        <v>0</v>
      </c>
      <c r="W38">
        <v>1.9446406988694758</v>
      </c>
      <c r="X38">
        <v>16.997368034351144</v>
      </c>
      <c r="Y38">
        <v>0</v>
      </c>
      <c r="Z38">
        <v>2.0007000000000006</v>
      </c>
      <c r="AA38">
        <v>4.2894005485360651</v>
      </c>
      <c r="AB38">
        <v>5.7259999999999991</v>
      </c>
      <c r="AC38">
        <v>2.9693199999999997</v>
      </c>
      <c r="AD38">
        <v>7.2954000000000008</v>
      </c>
      <c r="AE38">
        <v>15.166195200000001</v>
      </c>
      <c r="AF38">
        <v>2.7224999999999993</v>
      </c>
      <c r="AG38">
        <v>12.025210080000001</v>
      </c>
      <c r="AH38">
        <v>21.529014</v>
      </c>
      <c r="AI38">
        <v>0</v>
      </c>
      <c r="AJ38">
        <v>0</v>
      </c>
      <c r="AK38">
        <v>15.649860000000002</v>
      </c>
      <c r="AL38">
        <v>0</v>
      </c>
      <c r="AM38">
        <v>0</v>
      </c>
      <c r="AN38">
        <v>0.86085</v>
      </c>
      <c r="AO38">
        <v>7.9375296000000004</v>
      </c>
      <c r="AP38">
        <v>3.7337524114967033</v>
      </c>
      <c r="AQ38">
        <v>0</v>
      </c>
      <c r="AR38">
        <v>14.902800000000003</v>
      </c>
      <c r="AS38">
        <v>3.0952500000000005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602.25667382834376</v>
      </c>
      <c r="DN38">
        <v>20.810768580932521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5.1727269236063318</v>
      </c>
      <c r="L39">
        <v>328.9918425584969</v>
      </c>
      <c r="M39">
        <v>28.232092657146065</v>
      </c>
      <c r="N39">
        <v>17.400000000000002</v>
      </c>
      <c r="O39">
        <v>0</v>
      </c>
      <c r="P39">
        <v>29.910070033955854</v>
      </c>
      <c r="Q39">
        <v>3.6534340712423976</v>
      </c>
      <c r="R39">
        <v>13.00932595744681</v>
      </c>
      <c r="S39">
        <v>4.3243655991189431</v>
      </c>
      <c r="T39">
        <v>0</v>
      </c>
      <c r="U39">
        <v>53.527708110992542</v>
      </c>
      <c r="V39">
        <v>0</v>
      </c>
      <c r="W39">
        <v>1.9446406988694758</v>
      </c>
      <c r="X39">
        <v>16.997368034351144</v>
      </c>
      <c r="Y39">
        <v>0</v>
      </c>
      <c r="Z39">
        <v>2.0007000000000006</v>
      </c>
      <c r="AA39">
        <v>4.2894005485360651</v>
      </c>
      <c r="AB39">
        <v>2.8630000000000004</v>
      </c>
      <c r="AC39">
        <v>0</v>
      </c>
      <c r="AD39">
        <v>7.2954000000000008</v>
      </c>
      <c r="AE39">
        <v>15.166195200000001</v>
      </c>
      <c r="AF39">
        <v>2.7224999999999993</v>
      </c>
      <c r="AG39">
        <v>12.025210080000001</v>
      </c>
      <c r="AH39">
        <v>21.529014</v>
      </c>
      <c r="AI39">
        <v>0</v>
      </c>
      <c r="AJ39">
        <v>0</v>
      </c>
      <c r="AK39">
        <v>15.649860000000002</v>
      </c>
      <c r="AL39">
        <v>0</v>
      </c>
      <c r="AM39">
        <v>0</v>
      </c>
      <c r="AN39">
        <v>0.86085</v>
      </c>
      <c r="AO39">
        <v>7.9375296000000004</v>
      </c>
      <c r="AP39">
        <v>3.7337524114967033</v>
      </c>
      <c r="AQ39">
        <v>0</v>
      </c>
      <c r="AR39">
        <v>14.902800000000003</v>
      </c>
      <c r="AS39">
        <v>3.0952500000000005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596.61907048099249</v>
      </c>
      <c r="DN39">
        <v>20.615966004266358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5.172812847623768</v>
      </c>
      <c r="L40">
        <v>328.9918425584969</v>
      </c>
      <c r="M40">
        <v>28.232092657146065</v>
      </c>
      <c r="N40">
        <v>17.400000000000002</v>
      </c>
      <c r="O40">
        <v>0</v>
      </c>
      <c r="P40">
        <v>29.910070033955854</v>
      </c>
      <c r="Q40">
        <v>3.6534340712423976</v>
      </c>
      <c r="R40">
        <v>13.00932595744681</v>
      </c>
      <c r="S40">
        <v>4.3243655991189431</v>
      </c>
      <c r="T40">
        <v>0</v>
      </c>
      <c r="U40">
        <v>53.527708110992542</v>
      </c>
      <c r="V40">
        <v>0</v>
      </c>
      <c r="W40">
        <v>9.9197286242603528</v>
      </c>
      <c r="X40">
        <v>45.26129878497791</v>
      </c>
      <c r="Y40">
        <v>0</v>
      </c>
      <c r="Z40">
        <v>2.0007000000000006</v>
      </c>
      <c r="AA40">
        <v>2.7384308586699171</v>
      </c>
      <c r="AB40">
        <v>2.8630000000000004</v>
      </c>
      <c r="AC40">
        <v>0</v>
      </c>
      <c r="AD40">
        <v>7.2954000000000008</v>
      </c>
      <c r="AE40">
        <v>15.166195200000001</v>
      </c>
      <c r="AF40">
        <v>2.7224999999999993</v>
      </c>
      <c r="AG40">
        <v>12.025210080000001</v>
      </c>
      <c r="AH40">
        <v>21.529014</v>
      </c>
      <c r="AI40">
        <v>0</v>
      </c>
      <c r="AJ40">
        <v>0</v>
      </c>
      <c r="AK40">
        <v>15.649860000000002</v>
      </c>
      <c r="AL40">
        <v>0</v>
      </c>
      <c r="AM40">
        <v>0</v>
      </c>
      <c r="AN40">
        <v>0.86085</v>
      </c>
      <c r="AO40">
        <v>7.9375296000000004</v>
      </c>
      <c r="AP40">
        <v>3.7337524114967033</v>
      </c>
      <c r="AQ40">
        <v>0</v>
      </c>
      <c r="AR40">
        <v>3.3870000000000005</v>
      </c>
      <c r="AS40">
        <v>3.0952500000000005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619.01748436244998</v>
      </c>
      <c r="DN40">
        <v>21.389887032978024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4.9968570755087622</v>
      </c>
      <c r="L41">
        <v>328.9918425584969</v>
      </c>
      <c r="M41">
        <v>28.232092657146065</v>
      </c>
      <c r="N41">
        <v>17.400000000000002</v>
      </c>
      <c r="O41">
        <v>0</v>
      </c>
      <c r="P41">
        <v>29.910070033955854</v>
      </c>
      <c r="Q41">
        <v>3.4354006184448465</v>
      </c>
      <c r="R41">
        <v>13.00932595744681</v>
      </c>
      <c r="S41">
        <v>4.3243655991189431</v>
      </c>
      <c r="T41">
        <v>0</v>
      </c>
      <c r="U41">
        <v>53.527708110992542</v>
      </c>
      <c r="V41">
        <v>0</v>
      </c>
      <c r="W41">
        <v>9.6316986453127331</v>
      </c>
      <c r="X41">
        <v>45.26129878497791</v>
      </c>
      <c r="Y41">
        <v>0</v>
      </c>
      <c r="Z41">
        <v>2.0007000000000006</v>
      </c>
      <c r="AA41">
        <v>0</v>
      </c>
      <c r="AB41">
        <v>2.8630000000000004</v>
      </c>
      <c r="AC41">
        <v>0</v>
      </c>
      <c r="AD41">
        <v>7.2954000000000008</v>
      </c>
      <c r="AE41">
        <v>15.166195200000001</v>
      </c>
      <c r="AF41">
        <v>2.7224999999999993</v>
      </c>
      <c r="AG41">
        <v>12.025210080000001</v>
      </c>
      <c r="AH41">
        <v>21.529014</v>
      </c>
      <c r="AI41">
        <v>0</v>
      </c>
      <c r="AJ41">
        <v>0</v>
      </c>
      <c r="AK41">
        <v>15.649860000000002</v>
      </c>
      <c r="AL41">
        <v>0</v>
      </c>
      <c r="AM41">
        <v>0</v>
      </c>
      <c r="AN41">
        <v>0.86085</v>
      </c>
      <c r="AO41">
        <v>7.9375296000000004</v>
      </c>
      <c r="AP41">
        <v>3.7337524114967033</v>
      </c>
      <c r="AQ41">
        <v>0</v>
      </c>
      <c r="AR41">
        <v>3.3870000000000005</v>
      </c>
      <c r="AS41">
        <v>3.7143000000000006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616.30971351638459</v>
      </c>
      <c r="DN41">
        <v>21.296257816513272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4.9968838809393237</v>
      </c>
      <c r="L42">
        <v>328.9918425584969</v>
      </c>
      <c r="M42">
        <v>28.232092657146065</v>
      </c>
      <c r="N42">
        <v>17.400000000000002</v>
      </c>
      <c r="O42">
        <v>0</v>
      </c>
      <c r="P42">
        <v>29.910070033955854</v>
      </c>
      <c r="Q42">
        <v>2.833711558441558</v>
      </c>
      <c r="R42">
        <v>13.00932595744681</v>
      </c>
      <c r="S42">
        <v>4.3243655991189431</v>
      </c>
      <c r="T42">
        <v>0</v>
      </c>
      <c r="U42">
        <v>53.527708110992542</v>
      </c>
      <c r="V42">
        <v>6.3616916387959872</v>
      </c>
      <c r="W42">
        <v>9.6316986453127331</v>
      </c>
      <c r="X42">
        <v>45.26129878497791</v>
      </c>
      <c r="Y42">
        <v>0</v>
      </c>
      <c r="Z42">
        <v>2.0007000000000006</v>
      </c>
      <c r="AA42">
        <v>0</v>
      </c>
      <c r="AB42">
        <v>2.8630000000000004</v>
      </c>
      <c r="AC42">
        <v>0</v>
      </c>
      <c r="AD42">
        <v>7.2954000000000008</v>
      </c>
      <c r="AE42">
        <v>15.166195200000001</v>
      </c>
      <c r="AF42">
        <v>2.7224999999999993</v>
      </c>
      <c r="AG42">
        <v>12.025210080000001</v>
      </c>
      <c r="AH42">
        <v>21.529014</v>
      </c>
      <c r="AI42">
        <v>0</v>
      </c>
      <c r="AJ42">
        <v>0</v>
      </c>
      <c r="AK42">
        <v>15.649860000000002</v>
      </c>
      <c r="AL42">
        <v>0</v>
      </c>
      <c r="AM42">
        <v>0</v>
      </c>
      <c r="AN42">
        <v>0.86085</v>
      </c>
      <c r="AO42">
        <v>7.9375296000000004</v>
      </c>
      <c r="AP42">
        <v>3.7337524114967033</v>
      </c>
      <c r="AQ42">
        <v>0</v>
      </c>
      <c r="AR42">
        <v>3.3870000000000005</v>
      </c>
      <c r="AS42">
        <v>3.7143000000000006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621.8773576184177</v>
      </c>
      <c r="DN42">
        <v>21.488643098703488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9.4141394189071992</v>
      </c>
      <c r="L43">
        <v>328.9918425584969</v>
      </c>
      <c r="M43">
        <v>28.232092657146065</v>
      </c>
      <c r="N43">
        <v>17.400000000000002</v>
      </c>
      <c r="O43">
        <v>0</v>
      </c>
      <c r="P43">
        <v>29.910070033955854</v>
      </c>
      <c r="Q43">
        <v>2.7507378336713995</v>
      </c>
      <c r="R43">
        <v>13.00932595744681</v>
      </c>
      <c r="S43">
        <v>4.3243655991189431</v>
      </c>
      <c r="T43">
        <v>0</v>
      </c>
      <c r="U43">
        <v>53.527708110992542</v>
      </c>
      <c r="V43">
        <v>6.3616916387959872</v>
      </c>
      <c r="W43">
        <v>11.556107089246007</v>
      </c>
      <c r="X43">
        <v>45.26129878497791</v>
      </c>
      <c r="Y43">
        <v>0</v>
      </c>
      <c r="Z43">
        <v>0</v>
      </c>
      <c r="AA43">
        <v>0</v>
      </c>
      <c r="AB43">
        <v>2.8630000000000004</v>
      </c>
      <c r="AC43">
        <v>0</v>
      </c>
      <c r="AD43">
        <v>7.2954000000000008</v>
      </c>
      <c r="AE43">
        <v>15.166195200000001</v>
      </c>
      <c r="AF43">
        <v>2.7224999999999993</v>
      </c>
      <c r="AG43">
        <v>12.025210080000001</v>
      </c>
      <c r="AH43">
        <v>21.529014</v>
      </c>
      <c r="AI43">
        <v>0</v>
      </c>
      <c r="AJ43">
        <v>0</v>
      </c>
      <c r="AK43">
        <v>15.649860000000002</v>
      </c>
      <c r="AL43">
        <v>0</v>
      </c>
      <c r="AM43">
        <v>0</v>
      </c>
      <c r="AN43">
        <v>0.86085</v>
      </c>
      <c r="AO43">
        <v>7.9375296000000004</v>
      </c>
      <c r="AP43">
        <v>3.7337524114967033</v>
      </c>
      <c r="AQ43">
        <v>0</v>
      </c>
      <c r="AR43">
        <v>5.0805000000000007</v>
      </c>
      <c r="AS43">
        <v>3.7143000000000006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627.63006823756677</v>
      </c>
      <c r="DN43">
        <v>21.687422736685278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9.414196243180406</v>
      </c>
      <c r="L44">
        <v>369.99502370288889</v>
      </c>
      <c r="M44">
        <v>28.232092657146065</v>
      </c>
      <c r="N44">
        <v>17.400000000000002</v>
      </c>
      <c r="O44">
        <v>0</v>
      </c>
      <c r="P44">
        <v>29.910070033955854</v>
      </c>
      <c r="Q44">
        <v>3.0930177915869979</v>
      </c>
      <c r="R44">
        <v>13.00932595744681</v>
      </c>
      <c r="S44">
        <v>4.3243655991189431</v>
      </c>
      <c r="T44">
        <v>0</v>
      </c>
      <c r="U44">
        <v>53.527708110992542</v>
      </c>
      <c r="V44">
        <v>6.3616916387959872</v>
      </c>
      <c r="W44">
        <v>11.557143236478289</v>
      </c>
      <c r="X44">
        <v>45.26129878497791</v>
      </c>
      <c r="Y44">
        <v>0</v>
      </c>
      <c r="Z44">
        <v>0</v>
      </c>
      <c r="AA44">
        <v>0</v>
      </c>
      <c r="AB44">
        <v>2.8630000000000004</v>
      </c>
      <c r="AC44">
        <v>0</v>
      </c>
      <c r="AD44">
        <v>7.2954000000000008</v>
      </c>
      <c r="AE44">
        <v>15.166195200000001</v>
      </c>
      <c r="AF44">
        <v>2.7224999999999993</v>
      </c>
      <c r="AG44">
        <v>12.025210080000001</v>
      </c>
      <c r="AH44">
        <v>21.529014</v>
      </c>
      <c r="AI44">
        <v>0</v>
      </c>
      <c r="AJ44">
        <v>0</v>
      </c>
      <c r="AK44">
        <v>15.649860000000002</v>
      </c>
      <c r="AL44">
        <v>0</v>
      </c>
      <c r="AM44">
        <v>0</v>
      </c>
      <c r="AN44">
        <v>0.86085</v>
      </c>
      <c r="AO44">
        <v>7.9375296000000004</v>
      </c>
      <c r="AP44">
        <v>3.7337524114967033</v>
      </c>
      <c r="AQ44">
        <v>0</v>
      </c>
      <c r="AR44">
        <v>5.0805000000000007</v>
      </c>
      <c r="AS44">
        <v>3.7143000000000006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667.59564759876332</v>
      </c>
      <c r="DN44">
        <v>23.06839744930187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9.4143287995135925</v>
      </c>
      <c r="L45">
        <v>369.99502370288889</v>
      </c>
      <c r="M45">
        <v>28.232092657146065</v>
      </c>
      <c r="N45">
        <v>17.400000000000002</v>
      </c>
      <c r="O45">
        <v>0</v>
      </c>
      <c r="P45">
        <v>29.910070033955854</v>
      </c>
      <c r="Q45">
        <v>3.268964597402598</v>
      </c>
      <c r="R45">
        <v>13.00932595744681</v>
      </c>
      <c r="S45">
        <v>4.3337642371888725</v>
      </c>
      <c r="T45">
        <v>0</v>
      </c>
      <c r="U45">
        <v>53.527708110992542</v>
      </c>
      <c r="V45">
        <v>6.3616916387959872</v>
      </c>
      <c r="W45">
        <v>11.557143236478289</v>
      </c>
      <c r="X45">
        <v>45.26129878497791</v>
      </c>
      <c r="Y45">
        <v>0</v>
      </c>
      <c r="Z45">
        <v>0</v>
      </c>
      <c r="AA45">
        <v>0</v>
      </c>
      <c r="AB45">
        <v>2.8630000000000004</v>
      </c>
      <c r="AC45">
        <v>0</v>
      </c>
      <c r="AD45">
        <v>7.2954000000000008</v>
      </c>
      <c r="AE45">
        <v>15.166195200000001</v>
      </c>
      <c r="AF45">
        <v>2.7224999999999993</v>
      </c>
      <c r="AG45">
        <v>12.025210080000001</v>
      </c>
      <c r="AH45">
        <v>21.529014</v>
      </c>
      <c r="AI45">
        <v>0</v>
      </c>
      <c r="AJ45">
        <v>0</v>
      </c>
      <c r="AK45">
        <v>15.649860000000002</v>
      </c>
      <c r="AL45">
        <v>0</v>
      </c>
      <c r="AM45">
        <v>0</v>
      </c>
      <c r="AN45">
        <v>0.86085</v>
      </c>
      <c r="AO45">
        <v>7.9375296000000004</v>
      </c>
      <c r="AP45">
        <v>3.7337524114967033</v>
      </c>
      <c r="AQ45">
        <v>0</v>
      </c>
      <c r="AR45">
        <v>5.0805000000000007</v>
      </c>
      <c r="AS45">
        <v>3.7143000000000006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667.77493078355315</v>
      </c>
      <c r="DN45">
        <v>23.074592264730711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9.4142482258562179</v>
      </c>
      <c r="L46">
        <v>369.99502370288889</v>
      </c>
      <c r="M46">
        <v>28.232092657146065</v>
      </c>
      <c r="N46">
        <v>17.400000000000002</v>
      </c>
      <c r="O46">
        <v>0</v>
      </c>
      <c r="P46">
        <v>29.910070033955854</v>
      </c>
      <c r="Q46">
        <v>3.268964597402598</v>
      </c>
      <c r="R46">
        <v>13.00932595744681</v>
      </c>
      <c r="S46">
        <v>4.3337642371888725</v>
      </c>
      <c r="T46">
        <v>0</v>
      </c>
      <c r="U46">
        <v>53.527708110992542</v>
      </c>
      <c r="V46">
        <v>6.3616916387959872</v>
      </c>
      <c r="W46">
        <v>11.557143236478289</v>
      </c>
      <c r="X46">
        <v>45.26129878497791</v>
      </c>
      <c r="Y46">
        <v>0</v>
      </c>
      <c r="Z46">
        <v>0</v>
      </c>
      <c r="AA46">
        <v>0</v>
      </c>
      <c r="AB46">
        <v>2.8630000000000004</v>
      </c>
      <c r="AC46">
        <v>0</v>
      </c>
      <c r="AD46">
        <v>7.2954000000000008</v>
      </c>
      <c r="AE46">
        <v>15.166195200000001</v>
      </c>
      <c r="AF46">
        <v>2.7224999999999993</v>
      </c>
      <c r="AG46">
        <v>12.025210080000001</v>
      </c>
      <c r="AH46">
        <v>21.529014</v>
      </c>
      <c r="AI46">
        <v>0</v>
      </c>
      <c r="AJ46">
        <v>0</v>
      </c>
      <c r="AK46">
        <v>15.649860000000002</v>
      </c>
      <c r="AL46">
        <v>0</v>
      </c>
      <c r="AM46">
        <v>0</v>
      </c>
      <c r="AN46">
        <v>0.86085</v>
      </c>
      <c r="AO46">
        <v>7.9375296000000004</v>
      </c>
      <c r="AP46">
        <v>3.7337524114967033</v>
      </c>
      <c r="AQ46">
        <v>0</v>
      </c>
      <c r="AR46">
        <v>4.7418000000000005</v>
      </c>
      <c r="AS46">
        <v>3.7143000000000006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667.44746560365979</v>
      </c>
      <c r="DN46">
        <v>23.06327687096671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9.4142114355965845</v>
      </c>
      <c r="L47">
        <v>449.99509953391117</v>
      </c>
      <c r="M47">
        <v>28.232092657146065</v>
      </c>
      <c r="N47">
        <v>17.400000000000002</v>
      </c>
      <c r="O47">
        <v>0</v>
      </c>
      <c r="P47">
        <v>29.910070033955854</v>
      </c>
      <c r="Q47">
        <v>3.6617434553339123</v>
      </c>
      <c r="R47">
        <v>13.00932595744681</v>
      </c>
      <c r="S47">
        <v>4.3337642371888725</v>
      </c>
      <c r="T47">
        <v>0</v>
      </c>
      <c r="U47">
        <v>53.527708110992542</v>
      </c>
      <c r="V47">
        <v>6.3616916387959872</v>
      </c>
      <c r="W47">
        <v>11.557143236478289</v>
      </c>
      <c r="X47">
        <v>45.26129878497791</v>
      </c>
      <c r="Y47">
        <v>0</v>
      </c>
      <c r="Z47">
        <v>0</v>
      </c>
      <c r="AA47">
        <v>0</v>
      </c>
      <c r="AB47">
        <v>2.8630000000000004</v>
      </c>
      <c r="AC47">
        <v>0</v>
      </c>
      <c r="AD47">
        <v>7.2954000000000008</v>
      </c>
      <c r="AE47">
        <v>15.166195200000001</v>
      </c>
      <c r="AF47">
        <v>2.7224999999999993</v>
      </c>
      <c r="AG47">
        <v>12.025210080000001</v>
      </c>
      <c r="AH47">
        <v>21.529014</v>
      </c>
      <c r="AI47">
        <v>0</v>
      </c>
      <c r="AJ47">
        <v>0</v>
      </c>
      <c r="AK47">
        <v>15.649860000000002</v>
      </c>
      <c r="AL47">
        <v>0</v>
      </c>
      <c r="AM47">
        <v>0</v>
      </c>
      <c r="AN47">
        <v>0.86085</v>
      </c>
      <c r="AO47">
        <v>7.9375296000000004</v>
      </c>
      <c r="AP47">
        <v>3.7337524114967033</v>
      </c>
      <c r="AQ47">
        <v>0</v>
      </c>
      <c r="AR47">
        <v>5.0805000000000007</v>
      </c>
      <c r="AS47">
        <v>3.7143000000000006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745.48255053089122</v>
      </c>
      <c r="DN47">
        <v>25.759709842429167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9.4142959604286887</v>
      </c>
      <c r="L48">
        <v>449.99509953391117</v>
      </c>
      <c r="M48">
        <v>28.232092657146065</v>
      </c>
      <c r="N48">
        <v>17.400000000000002</v>
      </c>
      <c r="O48">
        <v>0</v>
      </c>
      <c r="P48">
        <v>29.910070033955854</v>
      </c>
      <c r="Q48">
        <v>3.6617434553339123</v>
      </c>
      <c r="R48">
        <v>13.00932595744681</v>
      </c>
      <c r="S48">
        <v>4.3337642371888725</v>
      </c>
      <c r="T48">
        <v>0</v>
      </c>
      <c r="U48">
        <v>53.527708110992542</v>
      </c>
      <c r="V48">
        <v>6.3616916387959872</v>
      </c>
      <c r="W48">
        <v>11.557143236478289</v>
      </c>
      <c r="X48">
        <v>45.26129878497791</v>
      </c>
      <c r="Y48">
        <v>0</v>
      </c>
      <c r="Z48">
        <v>0</v>
      </c>
      <c r="AA48">
        <v>0</v>
      </c>
      <c r="AB48">
        <v>2.8630000000000004</v>
      </c>
      <c r="AC48">
        <v>0</v>
      </c>
      <c r="AD48">
        <v>7.2954000000000008</v>
      </c>
      <c r="AE48">
        <v>15.166195200000001</v>
      </c>
      <c r="AF48">
        <v>2.7224999999999993</v>
      </c>
      <c r="AG48">
        <v>12.025210080000001</v>
      </c>
      <c r="AH48">
        <v>21.529014</v>
      </c>
      <c r="AI48">
        <v>0</v>
      </c>
      <c r="AJ48">
        <v>0</v>
      </c>
      <c r="AK48">
        <v>15.649860000000002</v>
      </c>
      <c r="AL48">
        <v>0</v>
      </c>
      <c r="AM48">
        <v>0</v>
      </c>
      <c r="AN48">
        <v>0.86085</v>
      </c>
      <c r="AO48">
        <v>7.9375296000000004</v>
      </c>
      <c r="AP48">
        <v>3.7337524114967033</v>
      </c>
      <c r="AQ48">
        <v>0</v>
      </c>
      <c r="AR48">
        <v>5.0805000000000007</v>
      </c>
      <c r="AS48">
        <v>3.7143000000000006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745.48263223249228</v>
      </c>
      <c r="DN48">
        <v>25.759712665660281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9.4244991920250012</v>
      </c>
      <c r="L49">
        <v>449.99509953391117</v>
      </c>
      <c r="M49">
        <v>28.232092657146065</v>
      </c>
      <c r="N49">
        <v>17.400000000000002</v>
      </c>
      <c r="O49">
        <v>0</v>
      </c>
      <c r="P49">
        <v>29.910070033955854</v>
      </c>
      <c r="Q49">
        <v>3.6617434553339123</v>
      </c>
      <c r="R49">
        <v>13.00932595744681</v>
      </c>
      <c r="S49">
        <v>4.3337642371888725</v>
      </c>
      <c r="T49">
        <v>0</v>
      </c>
      <c r="U49">
        <v>53.527708110992542</v>
      </c>
      <c r="V49">
        <v>6.3616916387959872</v>
      </c>
      <c r="W49">
        <v>11.557143236478289</v>
      </c>
      <c r="X49">
        <v>45.26129878497791</v>
      </c>
      <c r="Y49">
        <v>0</v>
      </c>
      <c r="Z49">
        <v>0</v>
      </c>
      <c r="AA49">
        <v>0</v>
      </c>
      <c r="AB49">
        <v>2.8630000000000004</v>
      </c>
      <c r="AC49">
        <v>0</v>
      </c>
      <c r="AD49">
        <v>7.2954000000000008</v>
      </c>
      <c r="AE49">
        <v>15.166195200000001</v>
      </c>
      <c r="AF49">
        <v>2.7224999999999993</v>
      </c>
      <c r="AG49">
        <v>12.025210080000001</v>
      </c>
      <c r="AH49">
        <v>21.529014</v>
      </c>
      <c r="AI49">
        <v>0</v>
      </c>
      <c r="AJ49">
        <v>0</v>
      </c>
      <c r="AK49">
        <v>15.649860000000002</v>
      </c>
      <c r="AL49">
        <v>0</v>
      </c>
      <c r="AM49">
        <v>0</v>
      </c>
      <c r="AN49">
        <v>0.86085</v>
      </c>
      <c r="AO49">
        <v>7.9375296000000004</v>
      </c>
      <c r="AP49">
        <v>3.7337524114967033</v>
      </c>
      <c r="AQ49">
        <v>0</v>
      </c>
      <c r="AR49">
        <v>14.902800000000003</v>
      </c>
      <c r="AS49">
        <v>3.7143000000000006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754.98672997213339</v>
      </c>
      <c r="DN49">
        <v>26.088118157615384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9.4141913548275724</v>
      </c>
      <c r="L50">
        <v>449.99509953391117</v>
      </c>
      <c r="M50">
        <v>28.232092657146065</v>
      </c>
      <c r="N50">
        <v>17.400000000000002</v>
      </c>
      <c r="O50">
        <v>0</v>
      </c>
      <c r="P50">
        <v>29.910070033955854</v>
      </c>
      <c r="Q50">
        <v>3.6617434553339123</v>
      </c>
      <c r="R50">
        <v>13.00932595744681</v>
      </c>
      <c r="S50">
        <v>4.3337642371888725</v>
      </c>
      <c r="T50">
        <v>0</v>
      </c>
      <c r="U50">
        <v>53.527708110992542</v>
      </c>
      <c r="V50">
        <v>6.3616916387959872</v>
      </c>
      <c r="W50">
        <v>11.557143236478289</v>
      </c>
      <c r="X50">
        <v>45.26129878497791</v>
      </c>
      <c r="Y50">
        <v>0</v>
      </c>
      <c r="Z50">
        <v>0</v>
      </c>
      <c r="AA50">
        <v>0</v>
      </c>
      <c r="AB50">
        <v>2.8630000000000004</v>
      </c>
      <c r="AC50">
        <v>0</v>
      </c>
      <c r="AD50">
        <v>7.2954000000000008</v>
      </c>
      <c r="AE50">
        <v>15.166195200000001</v>
      </c>
      <c r="AF50">
        <v>2.7224999999999993</v>
      </c>
      <c r="AG50">
        <v>12.025210080000001</v>
      </c>
      <c r="AH50">
        <v>21.529014</v>
      </c>
      <c r="AI50">
        <v>0</v>
      </c>
      <c r="AJ50">
        <v>0</v>
      </c>
      <c r="AK50">
        <v>15.649860000000002</v>
      </c>
      <c r="AL50">
        <v>0</v>
      </c>
      <c r="AM50">
        <v>0</v>
      </c>
      <c r="AN50">
        <v>0.86085</v>
      </c>
      <c r="AO50">
        <v>7.9375296000000004</v>
      </c>
      <c r="AP50">
        <v>3.7337524114967033</v>
      </c>
      <c r="AQ50">
        <v>0</v>
      </c>
      <c r="AR50">
        <v>14.902800000000003</v>
      </c>
      <c r="AS50">
        <v>3.7143000000000006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754.97676642354008</v>
      </c>
      <c r="DN50">
        <v>26.08777386901123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9.4142458535153377</v>
      </c>
      <c r="L51">
        <v>449.99509953391117</v>
      </c>
      <c r="M51">
        <v>28.232092657146065</v>
      </c>
      <c r="N51">
        <v>17.400000000000002</v>
      </c>
      <c r="O51">
        <v>0</v>
      </c>
      <c r="P51">
        <v>29.910070033955854</v>
      </c>
      <c r="Q51">
        <v>3.6534340712423976</v>
      </c>
      <c r="R51">
        <v>13.00932595744681</v>
      </c>
      <c r="S51">
        <v>4.3337642371888725</v>
      </c>
      <c r="T51">
        <v>0</v>
      </c>
      <c r="U51">
        <v>53.527708110992542</v>
      </c>
      <c r="V51">
        <v>6.3616916387959872</v>
      </c>
      <c r="W51">
        <v>11.557143236478289</v>
      </c>
      <c r="X51">
        <v>45.26129878497791</v>
      </c>
      <c r="Y51">
        <v>0</v>
      </c>
      <c r="Z51">
        <v>0</v>
      </c>
      <c r="AA51">
        <v>0</v>
      </c>
      <c r="AB51">
        <v>2.8630000000000004</v>
      </c>
      <c r="AC51">
        <v>0</v>
      </c>
      <c r="AD51">
        <v>7.2954000000000008</v>
      </c>
      <c r="AE51">
        <v>15.166195200000001</v>
      </c>
      <c r="AF51">
        <v>2.7224999999999993</v>
      </c>
      <c r="AG51">
        <v>12.025210080000001</v>
      </c>
      <c r="AH51">
        <v>21.529014</v>
      </c>
      <c r="AI51">
        <v>0</v>
      </c>
      <c r="AJ51">
        <v>0</v>
      </c>
      <c r="AK51">
        <v>15.649860000000002</v>
      </c>
      <c r="AL51">
        <v>0</v>
      </c>
      <c r="AM51">
        <v>0</v>
      </c>
      <c r="AN51">
        <v>0.86085</v>
      </c>
      <c r="AO51">
        <v>7.9375296000000004</v>
      </c>
      <c r="AP51">
        <v>3.7337524114967033</v>
      </c>
      <c r="AQ51">
        <v>0</v>
      </c>
      <c r="AR51">
        <v>5.0805000000000007</v>
      </c>
      <c r="AS51">
        <v>4.5397000000000007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746.27238357512329</v>
      </c>
      <c r="DN51">
        <v>25.787001832024373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9.4142284118573674</v>
      </c>
      <c r="L52">
        <v>449.99509953391117</v>
      </c>
      <c r="M52">
        <v>28.232092657146065</v>
      </c>
      <c r="N52">
        <v>17.400000000000002</v>
      </c>
      <c r="O52">
        <v>0</v>
      </c>
      <c r="P52">
        <v>29.910070033955854</v>
      </c>
      <c r="Q52">
        <v>3.6534340712423976</v>
      </c>
      <c r="R52">
        <v>13.00932595744681</v>
      </c>
      <c r="S52">
        <v>4.3337642371888725</v>
      </c>
      <c r="T52">
        <v>0</v>
      </c>
      <c r="U52">
        <v>53.527708110992542</v>
      </c>
      <c r="V52">
        <v>6.3616916387959872</v>
      </c>
      <c r="W52">
        <v>11.557143236478289</v>
      </c>
      <c r="X52">
        <v>45.26129878497791</v>
      </c>
      <c r="Y52">
        <v>0</v>
      </c>
      <c r="Z52">
        <v>0</v>
      </c>
      <c r="AA52">
        <v>0</v>
      </c>
      <c r="AB52">
        <v>2.8630000000000004</v>
      </c>
      <c r="AC52">
        <v>0</v>
      </c>
      <c r="AD52">
        <v>7.2954000000000008</v>
      </c>
      <c r="AE52">
        <v>15.166195200000001</v>
      </c>
      <c r="AF52">
        <v>2.7224999999999993</v>
      </c>
      <c r="AG52">
        <v>12.025210080000001</v>
      </c>
      <c r="AH52">
        <v>21.529014</v>
      </c>
      <c r="AI52">
        <v>0</v>
      </c>
      <c r="AJ52">
        <v>0</v>
      </c>
      <c r="AK52">
        <v>15.649860000000002</v>
      </c>
      <c r="AL52">
        <v>0</v>
      </c>
      <c r="AM52">
        <v>0</v>
      </c>
      <c r="AN52">
        <v>0.86085</v>
      </c>
      <c r="AO52">
        <v>7.9375296000000004</v>
      </c>
      <c r="AP52">
        <v>3.7337524114967033</v>
      </c>
      <c r="AQ52">
        <v>0</v>
      </c>
      <c r="AR52">
        <v>4.0644000000000009</v>
      </c>
      <c r="AS52">
        <v>4.5397000000000007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745.29020451725455</v>
      </c>
      <c r="DN52">
        <v>25.753063448235082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9.4142570764638709</v>
      </c>
      <c r="L53">
        <v>449.99509953391117</v>
      </c>
      <c r="M53">
        <v>28.232092657146065</v>
      </c>
      <c r="N53">
        <v>17.400000000000002</v>
      </c>
      <c r="O53">
        <v>0</v>
      </c>
      <c r="P53">
        <v>29.910070033955854</v>
      </c>
      <c r="Q53">
        <v>3.6534340712423976</v>
      </c>
      <c r="R53">
        <v>13.00932595744681</v>
      </c>
      <c r="S53">
        <v>4.3337642371888725</v>
      </c>
      <c r="T53">
        <v>0</v>
      </c>
      <c r="U53">
        <v>53.527708110992542</v>
      </c>
      <c r="V53">
        <v>6.3616916387959872</v>
      </c>
      <c r="W53">
        <v>11.168862641008626</v>
      </c>
      <c r="X53">
        <v>45.26285145835017</v>
      </c>
      <c r="Y53">
        <v>0</v>
      </c>
      <c r="Z53">
        <v>0</v>
      </c>
      <c r="AA53">
        <v>0</v>
      </c>
      <c r="AB53">
        <v>2.8630000000000004</v>
      </c>
      <c r="AC53">
        <v>0</v>
      </c>
      <c r="AD53">
        <v>7.2954000000000008</v>
      </c>
      <c r="AE53">
        <v>15.166195200000001</v>
      </c>
      <c r="AF53">
        <v>2.7224999999999993</v>
      </c>
      <c r="AG53">
        <v>12.025210080000001</v>
      </c>
      <c r="AH53">
        <v>21.529014</v>
      </c>
      <c r="AI53">
        <v>0</v>
      </c>
      <c r="AJ53">
        <v>0</v>
      </c>
      <c r="AK53">
        <v>15.649860000000002</v>
      </c>
      <c r="AL53">
        <v>0</v>
      </c>
      <c r="AM53">
        <v>0</v>
      </c>
      <c r="AN53">
        <v>0.86085</v>
      </c>
      <c r="AO53">
        <v>7.9375296000000004</v>
      </c>
      <c r="AP53">
        <v>3.7337524114967033</v>
      </c>
      <c r="AQ53">
        <v>0</v>
      </c>
      <c r="AR53">
        <v>4.0644000000000009</v>
      </c>
      <c r="AS53">
        <v>4.5397000000000007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744.91642091870051</v>
      </c>
      <c r="DN53">
        <v>25.74014778929827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9.4141680952666391</v>
      </c>
      <c r="L54">
        <v>399.99513156933864</v>
      </c>
      <c r="M54">
        <v>28.232092657146065</v>
      </c>
      <c r="N54">
        <v>17.400000000000002</v>
      </c>
      <c r="O54">
        <v>0</v>
      </c>
      <c r="P54">
        <v>29.910070033955854</v>
      </c>
      <c r="Q54">
        <v>3.6534340712423976</v>
      </c>
      <c r="R54">
        <v>13.00932595744681</v>
      </c>
      <c r="S54">
        <v>4.3337642371888725</v>
      </c>
      <c r="T54">
        <v>0</v>
      </c>
      <c r="U54">
        <v>53.527708110992542</v>
      </c>
      <c r="V54">
        <v>6.3616916387959872</v>
      </c>
      <c r="W54">
        <v>11.168862641008626</v>
      </c>
      <c r="X54">
        <v>45.26285145835017</v>
      </c>
      <c r="Y54">
        <v>0</v>
      </c>
      <c r="Z54">
        <v>0</v>
      </c>
      <c r="AA54">
        <v>0</v>
      </c>
      <c r="AB54">
        <v>2.8630000000000004</v>
      </c>
      <c r="AC54">
        <v>0</v>
      </c>
      <c r="AD54">
        <v>7.2954000000000008</v>
      </c>
      <c r="AE54">
        <v>15.166195200000001</v>
      </c>
      <c r="AF54">
        <v>2.7224999999999993</v>
      </c>
      <c r="AG54">
        <v>12.025210080000001</v>
      </c>
      <c r="AH54">
        <v>21.529014</v>
      </c>
      <c r="AI54">
        <v>0</v>
      </c>
      <c r="AJ54">
        <v>0</v>
      </c>
      <c r="AK54">
        <v>15.649860000000002</v>
      </c>
      <c r="AL54">
        <v>0</v>
      </c>
      <c r="AM54">
        <v>0</v>
      </c>
      <c r="AN54">
        <v>0.86085</v>
      </c>
      <c r="AO54">
        <v>7.9375296000000004</v>
      </c>
      <c r="AP54">
        <v>3.7337524114967033</v>
      </c>
      <c r="AQ54">
        <v>0</v>
      </c>
      <c r="AR54">
        <v>4.0644000000000009</v>
      </c>
      <c r="AS54">
        <v>4.5397000000000007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696.58636587490707</v>
      </c>
      <c r="DN54">
        <v>24.070145887321921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9.5076438896755402</v>
      </c>
      <c r="L55">
        <v>349.99517214742883</v>
      </c>
      <c r="M55">
        <v>28.232092657146065</v>
      </c>
      <c r="N55">
        <v>17.400000000000002</v>
      </c>
      <c r="O55">
        <v>0</v>
      </c>
      <c r="P55">
        <v>29.910070033955854</v>
      </c>
      <c r="Q55">
        <v>3.6617434553339123</v>
      </c>
      <c r="R55">
        <v>13.00932595744681</v>
      </c>
      <c r="S55">
        <v>4.3337642371888725</v>
      </c>
      <c r="T55">
        <v>0</v>
      </c>
      <c r="U55">
        <v>53.527708110992542</v>
      </c>
      <c r="V55">
        <v>6.3616916387959872</v>
      </c>
      <c r="W55">
        <v>11.168862641008626</v>
      </c>
      <c r="X55">
        <v>45.26285145835017</v>
      </c>
      <c r="Y55">
        <v>0</v>
      </c>
      <c r="Z55">
        <v>0</v>
      </c>
      <c r="AA55">
        <v>0</v>
      </c>
      <c r="AB55">
        <v>2.8630000000000004</v>
      </c>
      <c r="AC55">
        <v>0</v>
      </c>
      <c r="AD55">
        <v>7.2954000000000008</v>
      </c>
      <c r="AE55">
        <v>15.166195200000001</v>
      </c>
      <c r="AF55">
        <v>2.7224999999999993</v>
      </c>
      <c r="AG55">
        <v>12.025210080000001</v>
      </c>
      <c r="AH55">
        <v>28.705352000000001</v>
      </c>
      <c r="AI55">
        <v>0</v>
      </c>
      <c r="AJ55">
        <v>0</v>
      </c>
      <c r="AK55">
        <v>15.649860000000002</v>
      </c>
      <c r="AL55">
        <v>0</v>
      </c>
      <c r="AM55">
        <v>0</v>
      </c>
      <c r="AN55">
        <v>0.86085</v>
      </c>
      <c r="AO55">
        <v>6.3139439999999993</v>
      </c>
      <c r="AP55">
        <v>3.7337524114967033</v>
      </c>
      <c r="AQ55">
        <v>0</v>
      </c>
      <c r="AR55">
        <v>5.4192000000000018</v>
      </c>
      <c r="AS55">
        <v>4.5397000000000007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655.03163080698812</v>
      </c>
      <c r="DN55">
        <v>22.634259111831604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9.4141646642020937</v>
      </c>
      <c r="L56">
        <v>349.99517214742883</v>
      </c>
      <c r="M56">
        <v>28.232092657146065</v>
      </c>
      <c r="N56">
        <v>17.400000000000002</v>
      </c>
      <c r="O56">
        <v>0</v>
      </c>
      <c r="P56">
        <v>29.910070033955854</v>
      </c>
      <c r="Q56">
        <v>3.6617434553339123</v>
      </c>
      <c r="R56">
        <v>13.00932595744681</v>
      </c>
      <c r="S56">
        <v>4.3337642371888725</v>
      </c>
      <c r="T56">
        <v>0</v>
      </c>
      <c r="U56">
        <v>53.527708110992542</v>
      </c>
      <c r="V56">
        <v>6.3616916387959872</v>
      </c>
      <c r="W56">
        <v>11.168862641008626</v>
      </c>
      <c r="X56">
        <v>45.26285145835017</v>
      </c>
      <c r="Y56">
        <v>0</v>
      </c>
      <c r="Z56">
        <v>0</v>
      </c>
      <c r="AA56">
        <v>0</v>
      </c>
      <c r="AB56">
        <v>2.8630000000000004</v>
      </c>
      <c r="AC56">
        <v>0</v>
      </c>
      <c r="AD56">
        <v>5.6741999999999999</v>
      </c>
      <c r="AE56">
        <v>15.166195200000001</v>
      </c>
      <c r="AF56">
        <v>2.7224999999999993</v>
      </c>
      <c r="AG56">
        <v>12.025210080000001</v>
      </c>
      <c r="AH56">
        <v>28.705352000000001</v>
      </c>
      <c r="AI56">
        <v>0</v>
      </c>
      <c r="AJ56">
        <v>0</v>
      </c>
      <c r="AK56">
        <v>15.649860000000002</v>
      </c>
      <c r="AL56">
        <v>0</v>
      </c>
      <c r="AM56">
        <v>0</v>
      </c>
      <c r="AN56">
        <v>0.86085</v>
      </c>
      <c r="AO56">
        <v>6.3139439999999993</v>
      </c>
      <c r="AP56">
        <v>3.7337524114967033</v>
      </c>
      <c r="AQ56">
        <v>0</v>
      </c>
      <c r="AR56">
        <v>5.4192000000000018</v>
      </c>
      <c r="AS56">
        <v>4.5397000000000007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653.37422169757781</v>
      </c>
      <c r="DN56">
        <v>22.576988995768609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9.4143418007517212</v>
      </c>
      <c r="L57">
        <v>399.99513156933864</v>
      </c>
      <c r="M57">
        <v>28.232092657146065</v>
      </c>
      <c r="N57">
        <v>17.400000000000002</v>
      </c>
      <c r="O57">
        <v>0</v>
      </c>
      <c r="P57">
        <v>29.910070033955854</v>
      </c>
      <c r="Q57">
        <v>3.6617434553339123</v>
      </c>
      <c r="R57">
        <v>13.00932595744681</v>
      </c>
      <c r="S57">
        <v>4.3337642371888725</v>
      </c>
      <c r="T57">
        <v>0</v>
      </c>
      <c r="U57">
        <v>53.527708110992542</v>
      </c>
      <c r="V57">
        <v>6.3616916387959872</v>
      </c>
      <c r="W57">
        <v>11.168862641008626</v>
      </c>
      <c r="X57">
        <v>45.26285145835017</v>
      </c>
      <c r="Y57">
        <v>0</v>
      </c>
      <c r="Z57">
        <v>0</v>
      </c>
      <c r="AA57">
        <v>0</v>
      </c>
      <c r="AB57">
        <v>2.8630000000000004</v>
      </c>
      <c r="AC57">
        <v>0</v>
      </c>
      <c r="AD57">
        <v>5.6741999999999999</v>
      </c>
      <c r="AE57">
        <v>15.166195200000001</v>
      </c>
      <c r="AF57">
        <v>2.7224999999999993</v>
      </c>
      <c r="AG57">
        <v>12.025210080000001</v>
      </c>
      <c r="AH57">
        <v>28.705352000000001</v>
      </c>
      <c r="AI57">
        <v>0</v>
      </c>
      <c r="AJ57">
        <v>0</v>
      </c>
      <c r="AK57">
        <v>15.649860000000002</v>
      </c>
      <c r="AL57">
        <v>0</v>
      </c>
      <c r="AM57">
        <v>0</v>
      </c>
      <c r="AN57">
        <v>0.86085</v>
      </c>
      <c r="AO57">
        <v>6.3139439999999993</v>
      </c>
      <c r="AP57">
        <v>3.7337524114967033</v>
      </c>
      <c r="AQ57">
        <v>0</v>
      </c>
      <c r="AR57">
        <v>5.4192000000000018</v>
      </c>
      <c r="AS57">
        <v>4.9523999999999999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702.10326941659991</v>
      </c>
      <c r="DN57">
        <v>24.26077783520585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9.2697271841424858</v>
      </c>
      <c r="L58">
        <v>469.99498401153681</v>
      </c>
      <c r="M58">
        <v>28.232092657146065</v>
      </c>
      <c r="N58">
        <v>17.400000000000002</v>
      </c>
      <c r="O58">
        <v>0</v>
      </c>
      <c r="P58">
        <v>29.910070033955854</v>
      </c>
      <c r="Q58">
        <v>3.6617434553339123</v>
      </c>
      <c r="R58">
        <v>13.00932595744681</v>
      </c>
      <c r="S58">
        <v>4.3337642371888725</v>
      </c>
      <c r="T58">
        <v>0</v>
      </c>
      <c r="U58">
        <v>53.527708110992542</v>
      </c>
      <c r="V58">
        <v>6.3616916387959872</v>
      </c>
      <c r="W58">
        <v>11.168862641008626</v>
      </c>
      <c r="X58">
        <v>45.26285145835017</v>
      </c>
      <c r="Y58">
        <v>0</v>
      </c>
      <c r="Z58">
        <v>0</v>
      </c>
      <c r="AA58">
        <v>0</v>
      </c>
      <c r="AB58">
        <v>2.8630000000000004</v>
      </c>
      <c r="AC58">
        <v>0</v>
      </c>
      <c r="AD58">
        <v>5.6741999999999999</v>
      </c>
      <c r="AE58">
        <v>15.166195200000001</v>
      </c>
      <c r="AF58">
        <v>2.7224999999999993</v>
      </c>
      <c r="AG58">
        <v>12.025210080000001</v>
      </c>
      <c r="AH58">
        <v>28.705352000000001</v>
      </c>
      <c r="AI58">
        <v>0</v>
      </c>
      <c r="AJ58">
        <v>0</v>
      </c>
      <c r="AK58">
        <v>15.649860000000002</v>
      </c>
      <c r="AL58">
        <v>0</v>
      </c>
      <c r="AM58">
        <v>0</v>
      </c>
      <c r="AN58">
        <v>0.86085</v>
      </c>
      <c r="AO58">
        <v>6.3139439999999993</v>
      </c>
      <c r="AP58">
        <v>3.7337524114967033</v>
      </c>
      <c r="AQ58">
        <v>0</v>
      </c>
      <c r="AR58">
        <v>5.4192000000000018</v>
      </c>
      <c r="AS58">
        <v>4.9523999999999999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769.62534228777258</v>
      </c>
      <c r="DN58">
        <v>26.59394278962219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9.4143084477633057</v>
      </c>
      <c r="L59">
        <v>491.02709627706497</v>
      </c>
      <c r="M59">
        <v>28.232092657146065</v>
      </c>
      <c r="N59">
        <v>17.400000000000002</v>
      </c>
      <c r="O59">
        <v>0</v>
      </c>
      <c r="P59">
        <v>29.910070033955854</v>
      </c>
      <c r="Q59">
        <v>3.6713323725151246</v>
      </c>
      <c r="R59">
        <v>13.00932595744681</v>
      </c>
      <c r="S59">
        <v>4.3761035246734403</v>
      </c>
      <c r="T59">
        <v>0</v>
      </c>
      <c r="U59">
        <v>53.527708110992542</v>
      </c>
      <c r="V59">
        <v>6.3616916387959872</v>
      </c>
      <c r="W59">
        <v>11.168862641008626</v>
      </c>
      <c r="X59">
        <v>45.26285145835017</v>
      </c>
      <c r="Y59">
        <v>0</v>
      </c>
      <c r="Z59">
        <v>2.0007000000000006</v>
      </c>
      <c r="AA59">
        <v>0</v>
      </c>
      <c r="AB59">
        <v>4.0081999999999995</v>
      </c>
      <c r="AC59">
        <v>0</v>
      </c>
      <c r="AD59">
        <v>5.6741999999999999</v>
      </c>
      <c r="AE59">
        <v>15.166195200000001</v>
      </c>
      <c r="AF59">
        <v>2.7224999999999993</v>
      </c>
      <c r="AG59">
        <v>12.025210080000001</v>
      </c>
      <c r="AH59">
        <v>28.705352000000001</v>
      </c>
      <c r="AI59">
        <v>0</v>
      </c>
      <c r="AJ59">
        <v>0</v>
      </c>
      <c r="AK59">
        <v>15.649860000000002</v>
      </c>
      <c r="AL59">
        <v>0</v>
      </c>
      <c r="AM59">
        <v>0</v>
      </c>
      <c r="AN59">
        <v>0.86085</v>
      </c>
      <c r="AO59">
        <v>6.3139439999999993</v>
      </c>
      <c r="AP59">
        <v>3.7337524114967033</v>
      </c>
      <c r="AQ59">
        <v>0</v>
      </c>
      <c r="AR59">
        <v>5.4192000000000018</v>
      </c>
      <c r="AS59">
        <v>4.9523999999999999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793.18575463560376</v>
      </c>
      <c r="DN59">
        <v>27.408052175605796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9.4143084477633057</v>
      </c>
      <c r="L60">
        <v>491.02709627706497</v>
      </c>
      <c r="M60">
        <v>28.232092657146065</v>
      </c>
      <c r="N60">
        <v>17.400000000000002</v>
      </c>
      <c r="O60">
        <v>0</v>
      </c>
      <c r="P60">
        <v>29.910070033955854</v>
      </c>
      <c r="Q60">
        <v>3.6713323725151246</v>
      </c>
      <c r="R60">
        <v>13.00932595744681</v>
      </c>
      <c r="S60">
        <v>4.3761035246734403</v>
      </c>
      <c r="T60">
        <v>0</v>
      </c>
      <c r="U60">
        <v>53.527708110992542</v>
      </c>
      <c r="V60">
        <v>6.3616916387959872</v>
      </c>
      <c r="W60">
        <v>11.168862641008626</v>
      </c>
      <c r="X60">
        <v>45.26285145835017</v>
      </c>
      <c r="Y60">
        <v>0</v>
      </c>
      <c r="Z60">
        <v>2.0007000000000006</v>
      </c>
      <c r="AA60">
        <v>0</v>
      </c>
      <c r="AB60">
        <v>4.0081999999999995</v>
      </c>
      <c r="AC60">
        <v>2.9693199999999997</v>
      </c>
      <c r="AD60">
        <v>5.6741999999999999</v>
      </c>
      <c r="AE60">
        <v>15.166195200000001</v>
      </c>
      <c r="AF60">
        <v>2.7224999999999993</v>
      </c>
      <c r="AG60">
        <v>12.025210080000001</v>
      </c>
      <c r="AH60">
        <v>28.705352000000001</v>
      </c>
      <c r="AI60">
        <v>0</v>
      </c>
      <c r="AJ60">
        <v>0</v>
      </c>
      <c r="AK60">
        <v>15.649860000000002</v>
      </c>
      <c r="AL60">
        <v>0</v>
      </c>
      <c r="AM60">
        <v>0</v>
      </c>
      <c r="AN60">
        <v>0.86085</v>
      </c>
      <c r="AO60">
        <v>6.3139439999999993</v>
      </c>
      <c r="AP60">
        <v>3.7337524114967033</v>
      </c>
      <c r="AQ60">
        <v>0</v>
      </c>
      <c r="AR60">
        <v>5.4192000000000018</v>
      </c>
      <c r="AS60">
        <v>4.9523999999999999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796.05589930342228</v>
      </c>
      <c r="DN60">
        <v>27.507227507787356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9.4143084477633057</v>
      </c>
      <c r="L61">
        <v>491.02709627706497</v>
      </c>
      <c r="M61">
        <v>28.232092657146065</v>
      </c>
      <c r="N61">
        <v>17.400000000000002</v>
      </c>
      <c r="O61">
        <v>0</v>
      </c>
      <c r="P61">
        <v>29.910070033955854</v>
      </c>
      <c r="Q61">
        <v>6.1314485804416403</v>
      </c>
      <c r="R61">
        <v>13.00932595744681</v>
      </c>
      <c r="S61">
        <v>8.0999739717223651</v>
      </c>
      <c r="T61">
        <v>0</v>
      </c>
      <c r="U61">
        <v>53.527708110992542</v>
      </c>
      <c r="V61">
        <v>6.3616916387959872</v>
      </c>
      <c r="W61">
        <v>11.168862641008626</v>
      </c>
      <c r="X61">
        <v>45.26285145835017</v>
      </c>
      <c r="Y61">
        <v>0</v>
      </c>
      <c r="Z61">
        <v>2.0007000000000006</v>
      </c>
      <c r="AA61">
        <v>0</v>
      </c>
      <c r="AB61">
        <v>4.0081999999999995</v>
      </c>
      <c r="AC61">
        <v>2.9693199999999997</v>
      </c>
      <c r="AD61">
        <v>5.6741999999999999</v>
      </c>
      <c r="AE61">
        <v>15.166195200000001</v>
      </c>
      <c r="AF61">
        <v>2.7224999999999993</v>
      </c>
      <c r="AG61">
        <v>12.025210080000001</v>
      </c>
      <c r="AH61">
        <v>28.705352000000001</v>
      </c>
      <c r="AI61">
        <v>0</v>
      </c>
      <c r="AJ61">
        <v>0</v>
      </c>
      <c r="AK61">
        <v>15.649860000000002</v>
      </c>
      <c r="AL61">
        <v>0</v>
      </c>
      <c r="AM61">
        <v>0</v>
      </c>
      <c r="AN61">
        <v>0.86085</v>
      </c>
      <c r="AO61">
        <v>6.3139439999999993</v>
      </c>
      <c r="AP61">
        <v>3.7337524114967033</v>
      </c>
      <c r="AQ61">
        <v>0</v>
      </c>
      <c r="AR61">
        <v>4.7418000000000005</v>
      </c>
      <c r="AS61">
        <v>4.9523999999999999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801.37856626814937</v>
      </c>
      <c r="DN61">
        <v>27.691147198035708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9.4143084477633057</v>
      </c>
      <c r="L62">
        <v>491.02709627706497</v>
      </c>
      <c r="M62">
        <v>28.232092657146065</v>
      </c>
      <c r="N62">
        <v>17.400000000000002</v>
      </c>
      <c r="O62">
        <v>0</v>
      </c>
      <c r="P62">
        <v>29.910070033955854</v>
      </c>
      <c r="Q62">
        <v>6.1314485804416403</v>
      </c>
      <c r="R62">
        <v>13.00932595744681</v>
      </c>
      <c r="S62">
        <v>8.0999739717223651</v>
      </c>
      <c r="T62">
        <v>0</v>
      </c>
      <c r="U62">
        <v>53.527708110992542</v>
      </c>
      <c r="V62">
        <v>6.3616916387959872</v>
      </c>
      <c r="W62">
        <v>11.168862641008626</v>
      </c>
      <c r="X62">
        <v>45.26285145835017</v>
      </c>
      <c r="Y62">
        <v>0</v>
      </c>
      <c r="Z62">
        <v>2.0007000000000006</v>
      </c>
      <c r="AA62">
        <v>0</v>
      </c>
      <c r="AB62">
        <v>5.7259999999999991</v>
      </c>
      <c r="AC62">
        <v>2.9693199999999997</v>
      </c>
      <c r="AD62">
        <v>5.6741999999999999</v>
      </c>
      <c r="AE62">
        <v>15.166195200000001</v>
      </c>
      <c r="AF62">
        <v>2.7224999999999993</v>
      </c>
      <c r="AG62">
        <v>12.025210080000001</v>
      </c>
      <c r="AH62">
        <v>28.705352000000001</v>
      </c>
      <c r="AI62">
        <v>0</v>
      </c>
      <c r="AJ62">
        <v>0</v>
      </c>
      <c r="AK62">
        <v>15.649860000000002</v>
      </c>
      <c r="AL62">
        <v>0</v>
      </c>
      <c r="AM62">
        <v>0</v>
      </c>
      <c r="AN62">
        <v>0.86085</v>
      </c>
      <c r="AO62">
        <v>6.3139439999999993</v>
      </c>
      <c r="AP62">
        <v>3.7337524114967033</v>
      </c>
      <c r="AQ62">
        <v>0</v>
      </c>
      <c r="AR62">
        <v>4.7418000000000005</v>
      </c>
      <c r="AS62">
        <v>4.9523999999999999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803.0389918217877</v>
      </c>
      <c r="DN62">
        <v>27.748521644397293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9.4143084477633057</v>
      </c>
      <c r="L63">
        <v>491.02709627706497</v>
      </c>
      <c r="M63">
        <v>28.232092657146065</v>
      </c>
      <c r="N63">
        <v>17.400000000000002</v>
      </c>
      <c r="O63">
        <v>0</v>
      </c>
      <c r="P63">
        <v>29.910070033955854</v>
      </c>
      <c r="Q63">
        <v>6.1314485804416403</v>
      </c>
      <c r="R63">
        <v>13.00932595744681</v>
      </c>
      <c r="S63">
        <v>8.0999739717223651</v>
      </c>
      <c r="T63">
        <v>0</v>
      </c>
      <c r="U63">
        <v>53.527708110992542</v>
      </c>
      <c r="V63">
        <v>6.3616916387959872</v>
      </c>
      <c r="W63">
        <v>11.174318181818181</v>
      </c>
      <c r="X63">
        <v>44.652568145283958</v>
      </c>
      <c r="Y63">
        <v>0</v>
      </c>
      <c r="Z63">
        <v>2.0007000000000006</v>
      </c>
      <c r="AA63">
        <v>0</v>
      </c>
      <c r="AB63">
        <v>5.7259999999999991</v>
      </c>
      <c r="AC63">
        <v>2.9693199999999997</v>
      </c>
      <c r="AD63">
        <v>2.8371</v>
      </c>
      <c r="AE63">
        <v>15.166195200000001</v>
      </c>
      <c r="AF63">
        <v>2.7224999999999993</v>
      </c>
      <c r="AG63">
        <v>12.025210080000001</v>
      </c>
      <c r="AH63">
        <v>28.705352000000001</v>
      </c>
      <c r="AI63">
        <v>0</v>
      </c>
      <c r="AJ63">
        <v>0</v>
      </c>
      <c r="AK63">
        <v>15.649860000000002</v>
      </c>
      <c r="AL63">
        <v>0</v>
      </c>
      <c r="AM63">
        <v>0</v>
      </c>
      <c r="AN63">
        <v>0.86085</v>
      </c>
      <c r="AO63">
        <v>6.3139439999999993</v>
      </c>
      <c r="AP63">
        <v>3.7337524114967033</v>
      </c>
      <c r="AQ63">
        <v>0</v>
      </c>
      <c r="AR63">
        <v>5.4192000000000018</v>
      </c>
      <c r="AS63">
        <v>4.9523999999999999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800.36679934763913</v>
      </c>
      <c r="DN63">
        <v>27.656186346289147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9.4143084477633057</v>
      </c>
      <c r="L64">
        <v>491.02709627706497</v>
      </c>
      <c r="M64">
        <v>28.232092657146065</v>
      </c>
      <c r="N64">
        <v>17.400000000000002</v>
      </c>
      <c r="O64">
        <v>0</v>
      </c>
      <c r="P64">
        <v>29.910070033955854</v>
      </c>
      <c r="Q64">
        <v>6.1314485804416403</v>
      </c>
      <c r="R64">
        <v>13.00932595744681</v>
      </c>
      <c r="S64">
        <v>8.0999739717223651</v>
      </c>
      <c r="T64">
        <v>0</v>
      </c>
      <c r="U64">
        <v>53.527708110992542</v>
      </c>
      <c r="V64">
        <v>6.3616916387959872</v>
      </c>
      <c r="W64">
        <v>11.174318181818181</v>
      </c>
      <c r="X64">
        <v>45.26129878497791</v>
      </c>
      <c r="Y64">
        <v>0</v>
      </c>
      <c r="Z64">
        <v>2.0007000000000006</v>
      </c>
      <c r="AA64">
        <v>0</v>
      </c>
      <c r="AB64">
        <v>5.7259999999999991</v>
      </c>
      <c r="AC64">
        <v>2.9693199999999997</v>
      </c>
      <c r="AD64">
        <v>2.8371</v>
      </c>
      <c r="AE64">
        <v>15.166195200000001</v>
      </c>
      <c r="AF64">
        <v>2.7224999999999993</v>
      </c>
      <c r="AG64">
        <v>12.025210080000001</v>
      </c>
      <c r="AH64">
        <v>28.705352000000001</v>
      </c>
      <c r="AI64">
        <v>0</v>
      </c>
      <c r="AJ64">
        <v>0</v>
      </c>
      <c r="AK64">
        <v>15.649860000000002</v>
      </c>
      <c r="AL64">
        <v>0</v>
      </c>
      <c r="AM64">
        <v>0</v>
      </c>
      <c r="AN64">
        <v>0.86085</v>
      </c>
      <c r="AO64">
        <v>6.3139439999999993</v>
      </c>
      <c r="AP64">
        <v>3.7337524114967033</v>
      </c>
      <c r="AQ64">
        <v>0</v>
      </c>
      <c r="AR64">
        <v>5.4192000000000018</v>
      </c>
      <c r="AS64">
        <v>4.9523999999999999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800.9551982255432</v>
      </c>
      <c r="DN64">
        <v>27.676518108079144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9.4143084477633057</v>
      </c>
      <c r="L65">
        <v>491.02709627706497</v>
      </c>
      <c r="M65">
        <v>28.232092657146065</v>
      </c>
      <c r="N65">
        <v>17.400000000000002</v>
      </c>
      <c r="O65">
        <v>0</v>
      </c>
      <c r="P65">
        <v>29.910070033955854</v>
      </c>
      <c r="Q65">
        <v>6.1314485804416403</v>
      </c>
      <c r="R65">
        <v>13.00932595744681</v>
      </c>
      <c r="S65">
        <v>8.0999739717223651</v>
      </c>
      <c r="T65">
        <v>0</v>
      </c>
      <c r="U65">
        <v>53.527708110992542</v>
      </c>
      <c r="V65">
        <v>6.3617514970059883</v>
      </c>
      <c r="W65">
        <v>12.113212245989306</v>
      </c>
      <c r="X65">
        <v>45.26129878497791</v>
      </c>
      <c r="Y65">
        <v>0</v>
      </c>
      <c r="Z65">
        <v>2.0007000000000006</v>
      </c>
      <c r="AA65">
        <v>0</v>
      </c>
      <c r="AB65">
        <v>5.7259999999999991</v>
      </c>
      <c r="AC65">
        <v>2.9693199999999997</v>
      </c>
      <c r="AD65">
        <v>2.8371</v>
      </c>
      <c r="AE65">
        <v>15.166195200000001</v>
      </c>
      <c r="AF65">
        <v>2.7224999999999993</v>
      </c>
      <c r="AG65">
        <v>12.025210080000001</v>
      </c>
      <c r="AH65">
        <v>28.705352000000001</v>
      </c>
      <c r="AI65">
        <v>0</v>
      </c>
      <c r="AJ65">
        <v>0</v>
      </c>
      <c r="AK65">
        <v>15.649860000000002</v>
      </c>
      <c r="AL65">
        <v>0</v>
      </c>
      <c r="AM65">
        <v>0</v>
      </c>
      <c r="AN65">
        <v>0.86085</v>
      </c>
      <c r="AO65">
        <v>6.3139439999999993</v>
      </c>
      <c r="AP65">
        <v>3.7337524114967033</v>
      </c>
      <c r="AQ65">
        <v>0</v>
      </c>
      <c r="AR65">
        <v>5.4192000000000018</v>
      </c>
      <c r="AS65">
        <v>4.5397000000000007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801.46387536289603</v>
      </c>
      <c r="DN65">
        <v>27.694094893107547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9.4143084477633057</v>
      </c>
      <c r="L66">
        <v>491.02709627706497</v>
      </c>
      <c r="M66">
        <v>28.232092657146065</v>
      </c>
      <c r="N66">
        <v>17.400000000000002</v>
      </c>
      <c r="O66">
        <v>0</v>
      </c>
      <c r="P66">
        <v>29.910070033955854</v>
      </c>
      <c r="Q66">
        <v>6.1314485804416403</v>
      </c>
      <c r="R66">
        <v>13.00932595744681</v>
      </c>
      <c r="S66">
        <v>8.0999739717223651</v>
      </c>
      <c r="T66">
        <v>0</v>
      </c>
      <c r="U66">
        <v>53.527708110992542</v>
      </c>
      <c r="V66">
        <v>6.3617514970059883</v>
      </c>
      <c r="W66">
        <v>12.113212245989306</v>
      </c>
      <c r="X66">
        <v>45.26129878497791</v>
      </c>
      <c r="Y66">
        <v>0</v>
      </c>
      <c r="Z66">
        <v>2.0007000000000006</v>
      </c>
      <c r="AA66">
        <v>0</v>
      </c>
      <c r="AB66">
        <v>5.7259999999999991</v>
      </c>
      <c r="AC66">
        <v>2.9693199999999997</v>
      </c>
      <c r="AD66">
        <v>2.8371</v>
      </c>
      <c r="AE66">
        <v>15.166195200000001</v>
      </c>
      <c r="AF66">
        <v>2.7224999999999993</v>
      </c>
      <c r="AG66">
        <v>12.025210080000001</v>
      </c>
      <c r="AH66">
        <v>28.705352000000001</v>
      </c>
      <c r="AI66">
        <v>0</v>
      </c>
      <c r="AJ66">
        <v>0</v>
      </c>
      <c r="AK66">
        <v>15.649860000000002</v>
      </c>
      <c r="AL66">
        <v>0</v>
      </c>
      <c r="AM66">
        <v>0</v>
      </c>
      <c r="AN66">
        <v>0.86085</v>
      </c>
      <c r="AO66">
        <v>6.3139439999999993</v>
      </c>
      <c r="AP66">
        <v>3.7337524114967033</v>
      </c>
      <c r="AQ66">
        <v>0</v>
      </c>
      <c r="AR66">
        <v>5.4192000000000018</v>
      </c>
      <c r="AS66">
        <v>4.5397000000000007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801.46387536289603</v>
      </c>
      <c r="DN66">
        <v>27.694094893107547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9.4143084477633057</v>
      </c>
      <c r="L67">
        <v>491.02709627706497</v>
      </c>
      <c r="M67">
        <v>28.232092657146065</v>
      </c>
      <c r="N67">
        <v>17.400000000000002</v>
      </c>
      <c r="O67">
        <v>0</v>
      </c>
      <c r="P67">
        <v>29.910070033955854</v>
      </c>
      <c r="Q67">
        <v>6.1314485804416403</v>
      </c>
      <c r="R67">
        <v>13.00932595744681</v>
      </c>
      <c r="S67">
        <v>8.0999739717223651</v>
      </c>
      <c r="T67">
        <v>0</v>
      </c>
      <c r="U67">
        <v>53.527708110992542</v>
      </c>
      <c r="V67">
        <v>6.3617514970059883</v>
      </c>
      <c r="W67">
        <v>12.113212245989306</v>
      </c>
      <c r="X67">
        <v>45.26129878497791</v>
      </c>
      <c r="Y67">
        <v>0</v>
      </c>
      <c r="Z67">
        <v>2.0007000000000006</v>
      </c>
      <c r="AA67">
        <v>0</v>
      </c>
      <c r="AB67">
        <v>5.7259999999999991</v>
      </c>
      <c r="AC67">
        <v>2.9693199999999997</v>
      </c>
      <c r="AD67">
        <v>2.8371</v>
      </c>
      <c r="AE67">
        <v>15.166195200000001</v>
      </c>
      <c r="AF67">
        <v>2.7224999999999993</v>
      </c>
      <c r="AG67">
        <v>12.025210080000001</v>
      </c>
      <c r="AH67">
        <v>28.705352000000001</v>
      </c>
      <c r="AI67">
        <v>0</v>
      </c>
      <c r="AJ67">
        <v>0</v>
      </c>
      <c r="AK67">
        <v>15.649860000000002</v>
      </c>
      <c r="AL67">
        <v>0</v>
      </c>
      <c r="AM67">
        <v>0</v>
      </c>
      <c r="AN67">
        <v>0.86085</v>
      </c>
      <c r="AO67">
        <v>6.3139439999999993</v>
      </c>
      <c r="AP67">
        <v>3.7337524114967033</v>
      </c>
      <c r="AQ67">
        <v>0</v>
      </c>
      <c r="AR67">
        <v>5.0805000000000007</v>
      </c>
      <c r="AS67">
        <v>4.5397000000000007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801.13648806561332</v>
      </c>
      <c r="DN67">
        <v>27.682782190390149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9.4143084477633057</v>
      </c>
      <c r="L68">
        <v>491.02709627706497</v>
      </c>
      <c r="M68">
        <v>28.232092657146065</v>
      </c>
      <c r="N68">
        <v>17.400000000000002</v>
      </c>
      <c r="O68">
        <v>0</v>
      </c>
      <c r="P68">
        <v>29.910070033955854</v>
      </c>
      <c r="Q68">
        <v>6.1314485804416403</v>
      </c>
      <c r="R68">
        <v>13.00932595744681</v>
      </c>
      <c r="S68">
        <v>8.0999739717223651</v>
      </c>
      <c r="T68">
        <v>0</v>
      </c>
      <c r="U68">
        <v>53.527708110992542</v>
      </c>
      <c r="V68">
        <v>6.3617514970059883</v>
      </c>
      <c r="W68">
        <v>12.113212245989306</v>
      </c>
      <c r="X68">
        <v>45.26129878497791</v>
      </c>
      <c r="Y68">
        <v>0</v>
      </c>
      <c r="Z68">
        <v>2.0007000000000006</v>
      </c>
      <c r="AA68">
        <v>0</v>
      </c>
      <c r="AB68">
        <v>5.7259999999999991</v>
      </c>
      <c r="AC68">
        <v>2.9693199999999997</v>
      </c>
      <c r="AD68">
        <v>2.8371</v>
      </c>
      <c r="AE68">
        <v>15.166195200000001</v>
      </c>
      <c r="AF68">
        <v>2.7224999999999993</v>
      </c>
      <c r="AG68">
        <v>12.025210080000001</v>
      </c>
      <c r="AH68">
        <v>28.705352000000001</v>
      </c>
      <c r="AI68">
        <v>0</v>
      </c>
      <c r="AJ68">
        <v>0</v>
      </c>
      <c r="AK68">
        <v>15.649860000000002</v>
      </c>
      <c r="AL68">
        <v>0</v>
      </c>
      <c r="AM68">
        <v>0</v>
      </c>
      <c r="AN68">
        <v>0.86085</v>
      </c>
      <c r="AO68">
        <v>6.3139439999999993</v>
      </c>
      <c r="AP68">
        <v>3.7337524114967033</v>
      </c>
      <c r="AQ68">
        <v>0</v>
      </c>
      <c r="AR68">
        <v>5.0805000000000007</v>
      </c>
      <c r="AS68">
        <v>4.5397000000000007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801.13648806561332</v>
      </c>
      <c r="DN68">
        <v>27.682782190390149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9.4142555444761538</v>
      </c>
      <c r="L69">
        <v>491.02709627706497</v>
      </c>
      <c r="M69">
        <v>28.232092657146065</v>
      </c>
      <c r="N69">
        <v>17.400000000000002</v>
      </c>
      <c r="O69">
        <v>0</v>
      </c>
      <c r="P69">
        <v>29.91324418974849</v>
      </c>
      <c r="Q69">
        <v>6.1314485804416403</v>
      </c>
      <c r="R69">
        <v>13.00932595744681</v>
      </c>
      <c r="S69">
        <v>8.0999739717223651</v>
      </c>
      <c r="T69">
        <v>0</v>
      </c>
      <c r="U69">
        <v>53.527708110992542</v>
      </c>
      <c r="V69">
        <v>6.3617514970059883</v>
      </c>
      <c r="W69">
        <v>11.174318181818181</v>
      </c>
      <c r="X69">
        <v>45.26129878497791</v>
      </c>
      <c r="Y69">
        <v>0</v>
      </c>
      <c r="Z69">
        <v>2.0007000000000006</v>
      </c>
      <c r="AA69">
        <v>0</v>
      </c>
      <c r="AB69">
        <v>5.7259999999999991</v>
      </c>
      <c r="AC69">
        <v>2.9693199999999997</v>
      </c>
      <c r="AD69">
        <v>2.8371</v>
      </c>
      <c r="AE69">
        <v>15.166195200000001</v>
      </c>
      <c r="AF69">
        <v>2.7224999999999993</v>
      </c>
      <c r="AG69">
        <v>12.025210080000001</v>
      </c>
      <c r="AH69">
        <v>28.705352000000001</v>
      </c>
      <c r="AI69">
        <v>0</v>
      </c>
      <c r="AJ69">
        <v>0</v>
      </c>
      <c r="AK69">
        <v>15.649860000000002</v>
      </c>
      <c r="AL69">
        <v>0</v>
      </c>
      <c r="AM69">
        <v>0</v>
      </c>
      <c r="AN69">
        <v>0.86085</v>
      </c>
      <c r="AO69">
        <v>6.3139439999999993</v>
      </c>
      <c r="AP69">
        <v>3.7337524114967033</v>
      </c>
      <c r="AQ69">
        <v>0</v>
      </c>
      <c r="AR69">
        <v>4.0644000000000009</v>
      </c>
      <c r="AS69">
        <v>4.5397000000000007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799.24980801519541</v>
      </c>
      <c r="DN69">
        <v>27.617589429142406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9.4142555444761538</v>
      </c>
      <c r="L70">
        <v>491.02709627706497</v>
      </c>
      <c r="M70">
        <v>28.232092657146065</v>
      </c>
      <c r="N70">
        <v>17.400000000000002</v>
      </c>
      <c r="O70">
        <v>0</v>
      </c>
      <c r="P70">
        <v>29.91324418974849</v>
      </c>
      <c r="Q70">
        <v>6.1314485804416403</v>
      </c>
      <c r="R70">
        <v>13.00932595744681</v>
      </c>
      <c r="S70">
        <v>8.0999739717223651</v>
      </c>
      <c r="T70">
        <v>0</v>
      </c>
      <c r="U70">
        <v>53.527708110992542</v>
      </c>
      <c r="V70">
        <v>6.3617514970059883</v>
      </c>
      <c r="W70">
        <v>11.174318181818181</v>
      </c>
      <c r="X70">
        <v>45.26129878497791</v>
      </c>
      <c r="Y70">
        <v>0</v>
      </c>
      <c r="Z70">
        <v>2.0007000000000006</v>
      </c>
      <c r="AA70">
        <v>0</v>
      </c>
      <c r="AB70">
        <v>5.7259999999999991</v>
      </c>
      <c r="AC70">
        <v>2.9693199999999997</v>
      </c>
      <c r="AD70">
        <v>2.8371</v>
      </c>
      <c r="AE70">
        <v>15.166195200000001</v>
      </c>
      <c r="AF70">
        <v>2.7224999999999993</v>
      </c>
      <c r="AG70">
        <v>12.025210080000001</v>
      </c>
      <c r="AH70">
        <v>28.705352000000001</v>
      </c>
      <c r="AI70">
        <v>0</v>
      </c>
      <c r="AJ70">
        <v>0</v>
      </c>
      <c r="AK70">
        <v>15.649860000000002</v>
      </c>
      <c r="AL70">
        <v>0</v>
      </c>
      <c r="AM70">
        <v>0</v>
      </c>
      <c r="AN70">
        <v>0.86085</v>
      </c>
      <c r="AO70">
        <v>6.3139439999999993</v>
      </c>
      <c r="AP70">
        <v>3.7337524114967033</v>
      </c>
      <c r="AQ70">
        <v>0</v>
      </c>
      <c r="AR70">
        <v>4.0644000000000009</v>
      </c>
      <c r="AS70">
        <v>4.5397000000000007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799.24980801519541</v>
      </c>
      <c r="DN70">
        <v>27.617589429142406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9.2696005094434852</v>
      </c>
      <c r="L71">
        <v>491.03045287637701</v>
      </c>
      <c r="M71">
        <v>28.232092657146065</v>
      </c>
      <c r="N71">
        <v>17.400000000000002</v>
      </c>
      <c r="O71">
        <v>0</v>
      </c>
      <c r="P71">
        <v>29.91324418974849</v>
      </c>
      <c r="Q71">
        <v>6.134503637523931</v>
      </c>
      <c r="R71">
        <v>12.711874753966255</v>
      </c>
      <c r="S71">
        <v>8.0998363636363653</v>
      </c>
      <c r="T71">
        <v>0</v>
      </c>
      <c r="U71">
        <v>53.527708110992542</v>
      </c>
      <c r="V71">
        <v>6.3617514970059883</v>
      </c>
      <c r="W71">
        <v>11.174318181818181</v>
      </c>
      <c r="X71">
        <v>45.26129878497791</v>
      </c>
      <c r="Y71">
        <v>0</v>
      </c>
      <c r="Z71">
        <v>2.0007000000000006</v>
      </c>
      <c r="AA71">
        <v>0</v>
      </c>
      <c r="AB71">
        <v>5.7259999999999991</v>
      </c>
      <c r="AC71">
        <v>2.9693199999999997</v>
      </c>
      <c r="AD71">
        <v>2.8371</v>
      </c>
      <c r="AE71">
        <v>15.166195200000001</v>
      </c>
      <c r="AF71">
        <v>2.7224999999999993</v>
      </c>
      <c r="AG71">
        <v>12.025210080000001</v>
      </c>
      <c r="AH71">
        <v>28.705352000000001</v>
      </c>
      <c r="AI71">
        <v>0</v>
      </c>
      <c r="AJ71">
        <v>0</v>
      </c>
      <c r="AK71">
        <v>15.649860000000002</v>
      </c>
      <c r="AL71">
        <v>0</v>
      </c>
      <c r="AM71">
        <v>0</v>
      </c>
      <c r="AN71">
        <v>0.86085</v>
      </c>
      <c r="AO71">
        <v>6.3139439999999993</v>
      </c>
      <c r="AP71">
        <v>3.7337524114967033</v>
      </c>
      <c r="AQ71">
        <v>0</v>
      </c>
      <c r="AR71">
        <v>4.0644000000000009</v>
      </c>
      <c r="AS71">
        <v>4.5397000000000007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798.8285323950364</v>
      </c>
      <c r="DN71">
        <v>27.603032859096515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9.4143219231754145</v>
      </c>
      <c r="L72">
        <v>491.03045287637701</v>
      </c>
      <c r="M72">
        <v>28.232092657146065</v>
      </c>
      <c r="N72">
        <v>17.400000000000002</v>
      </c>
      <c r="O72">
        <v>0</v>
      </c>
      <c r="P72">
        <v>29.91324418974849</v>
      </c>
      <c r="Q72">
        <v>6.134503637523931</v>
      </c>
      <c r="R72">
        <v>13.011199311023621</v>
      </c>
      <c r="S72">
        <v>8.0998363636363653</v>
      </c>
      <c r="T72">
        <v>0</v>
      </c>
      <c r="U72">
        <v>53.527708110992542</v>
      </c>
      <c r="V72">
        <v>6.3617514970059883</v>
      </c>
      <c r="W72">
        <v>11.174318181818181</v>
      </c>
      <c r="X72">
        <v>45.26129878497791</v>
      </c>
      <c r="Y72">
        <v>0</v>
      </c>
      <c r="Z72">
        <v>0.33750000000000008</v>
      </c>
      <c r="AA72">
        <v>0</v>
      </c>
      <c r="AB72">
        <v>5.7259999999999991</v>
      </c>
      <c r="AC72">
        <v>2.9693199999999997</v>
      </c>
      <c r="AD72">
        <v>2.8371</v>
      </c>
      <c r="AE72">
        <v>15.166195200000001</v>
      </c>
      <c r="AF72">
        <v>2.7224999999999993</v>
      </c>
      <c r="AG72">
        <v>12.025210080000001</v>
      </c>
      <c r="AH72">
        <v>28.705352000000001</v>
      </c>
      <c r="AI72">
        <v>0</v>
      </c>
      <c r="AJ72">
        <v>0</v>
      </c>
      <c r="AK72">
        <v>15.649860000000002</v>
      </c>
      <c r="AL72">
        <v>0</v>
      </c>
      <c r="AM72">
        <v>0</v>
      </c>
      <c r="AN72">
        <v>0.86085</v>
      </c>
      <c r="AO72">
        <v>6.3139439999999993</v>
      </c>
      <c r="AP72">
        <v>3.7337524114967033</v>
      </c>
      <c r="AQ72">
        <v>4.7358499999999992</v>
      </c>
      <c r="AR72">
        <v>4.0644000000000009</v>
      </c>
      <c r="AS72">
        <v>4.5397000000000007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802.22777088488135</v>
      </c>
      <c r="DN72">
        <v>27.720490340040634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9.4143219231754145</v>
      </c>
      <c r="L73">
        <v>491.03045287637701</v>
      </c>
      <c r="M73">
        <v>28.232092657146065</v>
      </c>
      <c r="N73">
        <v>17.400000000000002</v>
      </c>
      <c r="O73">
        <v>0</v>
      </c>
      <c r="P73">
        <v>29.91324418974849</v>
      </c>
      <c r="Q73">
        <v>6.134503637523931</v>
      </c>
      <c r="R73">
        <v>13.011199311023621</v>
      </c>
      <c r="S73">
        <v>8.0998363636363653</v>
      </c>
      <c r="T73">
        <v>0</v>
      </c>
      <c r="U73">
        <v>53.527708110992542</v>
      </c>
      <c r="V73">
        <v>6.3617514970059883</v>
      </c>
      <c r="W73">
        <v>11.174318181818181</v>
      </c>
      <c r="X73">
        <v>45.26129878497791</v>
      </c>
      <c r="Y73">
        <v>0</v>
      </c>
      <c r="Z73">
        <v>0.33750000000000008</v>
      </c>
      <c r="AA73">
        <v>0</v>
      </c>
      <c r="AB73">
        <v>5.7259999999999991</v>
      </c>
      <c r="AC73">
        <v>2.9693199999999997</v>
      </c>
      <c r="AD73">
        <v>2.8371</v>
      </c>
      <c r="AE73">
        <v>15.166195200000001</v>
      </c>
      <c r="AF73">
        <v>2.7224999999999993</v>
      </c>
      <c r="AG73">
        <v>12.025210080000001</v>
      </c>
      <c r="AH73">
        <v>28.705352000000001</v>
      </c>
      <c r="AI73">
        <v>0</v>
      </c>
      <c r="AJ73">
        <v>0</v>
      </c>
      <c r="AK73">
        <v>15.649860000000002</v>
      </c>
      <c r="AL73">
        <v>0</v>
      </c>
      <c r="AM73">
        <v>0</v>
      </c>
      <c r="AN73">
        <v>0.86085</v>
      </c>
      <c r="AO73">
        <v>6.3139439999999993</v>
      </c>
      <c r="AP73">
        <v>3.7337524114967033</v>
      </c>
      <c r="AQ73">
        <v>9.5490200000000005</v>
      </c>
      <c r="AR73">
        <v>14.902800000000003</v>
      </c>
      <c r="AS73">
        <v>7.015900000000002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819.75007308462398</v>
      </c>
      <c r="DN73">
        <v>28.325958140297988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9.4143219231754145</v>
      </c>
      <c r="L74">
        <v>491.03045287637701</v>
      </c>
      <c r="M74">
        <v>28.232092657146065</v>
      </c>
      <c r="N74">
        <v>17.400000000000002</v>
      </c>
      <c r="O74">
        <v>0</v>
      </c>
      <c r="P74">
        <v>29.91324418974849</v>
      </c>
      <c r="Q74">
        <v>6.134503637523931</v>
      </c>
      <c r="R74">
        <v>13.011199311023621</v>
      </c>
      <c r="S74">
        <v>8.0998363636363653</v>
      </c>
      <c r="T74">
        <v>0</v>
      </c>
      <c r="U74">
        <v>53.527708110992542</v>
      </c>
      <c r="V74">
        <v>6.3617514970059883</v>
      </c>
      <c r="W74">
        <v>11.174318181818181</v>
      </c>
      <c r="X74">
        <v>45.26129878497791</v>
      </c>
      <c r="Y74">
        <v>0</v>
      </c>
      <c r="Z74">
        <v>0.33750000000000008</v>
      </c>
      <c r="AA74">
        <v>4.2894005485360651</v>
      </c>
      <c r="AB74">
        <v>5.7259999999999991</v>
      </c>
      <c r="AC74">
        <v>2.9693199999999997</v>
      </c>
      <c r="AD74">
        <v>2.8371</v>
      </c>
      <c r="AE74">
        <v>15.166195200000001</v>
      </c>
      <c r="AF74">
        <v>2.7224999999999993</v>
      </c>
      <c r="AG74">
        <v>12.025210080000001</v>
      </c>
      <c r="AH74">
        <v>28.705352000000001</v>
      </c>
      <c r="AI74">
        <v>0</v>
      </c>
      <c r="AJ74">
        <v>0</v>
      </c>
      <c r="AK74">
        <v>15.649860000000002</v>
      </c>
      <c r="AL74">
        <v>0</v>
      </c>
      <c r="AM74">
        <v>1.1042999999999998</v>
      </c>
      <c r="AN74">
        <v>0.86085</v>
      </c>
      <c r="AO74">
        <v>6.3139439999999993</v>
      </c>
      <c r="AP74">
        <v>3.7337524114967033</v>
      </c>
      <c r="AQ74">
        <v>13.917599999999998</v>
      </c>
      <c r="AR74">
        <v>14.902800000000003</v>
      </c>
      <c r="AS74">
        <v>7.015900000000002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829.1861963769295</v>
      </c>
      <c r="DN74">
        <v>28.652115396528359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9.4143219231754145</v>
      </c>
      <c r="L75">
        <v>491.03045287637701</v>
      </c>
      <c r="M75">
        <v>28.232092657146065</v>
      </c>
      <c r="N75">
        <v>17.400000000000002</v>
      </c>
      <c r="O75">
        <v>0</v>
      </c>
      <c r="P75">
        <v>29.91324418974849</v>
      </c>
      <c r="Q75">
        <v>6.134503637523931</v>
      </c>
      <c r="R75">
        <v>13.011199311023621</v>
      </c>
      <c r="S75">
        <v>8.0998363636363653</v>
      </c>
      <c r="T75">
        <v>0</v>
      </c>
      <c r="U75">
        <v>53.527708110992542</v>
      </c>
      <c r="V75">
        <v>6.3617514970059883</v>
      </c>
      <c r="W75">
        <v>11.174318181818181</v>
      </c>
      <c r="X75">
        <v>45.26129878497791</v>
      </c>
      <c r="Y75">
        <v>0</v>
      </c>
      <c r="Z75">
        <v>0.33750000000000008</v>
      </c>
      <c r="AA75">
        <v>4.2894005485360651</v>
      </c>
      <c r="AB75">
        <v>5.7259999999999991</v>
      </c>
      <c r="AC75">
        <v>2.9693199999999997</v>
      </c>
      <c r="AD75">
        <v>2.8371</v>
      </c>
      <c r="AE75">
        <v>15.166195200000001</v>
      </c>
      <c r="AF75">
        <v>2.7224999999999993</v>
      </c>
      <c r="AG75">
        <v>12.025210080000001</v>
      </c>
      <c r="AH75">
        <v>28.705352000000001</v>
      </c>
      <c r="AI75">
        <v>0</v>
      </c>
      <c r="AJ75">
        <v>0</v>
      </c>
      <c r="AK75">
        <v>15.649860000000002</v>
      </c>
      <c r="AL75">
        <v>0</v>
      </c>
      <c r="AM75">
        <v>1.5951</v>
      </c>
      <c r="AN75">
        <v>0.86085</v>
      </c>
      <c r="AO75">
        <v>6.3139439999999993</v>
      </c>
      <c r="AP75">
        <v>3.7337524114967033</v>
      </c>
      <c r="AQ75">
        <v>13.917599999999998</v>
      </c>
      <c r="AR75">
        <v>5.0805000000000007</v>
      </c>
      <c r="AS75">
        <v>4.5397000000000007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817.77287360600565</v>
      </c>
      <c r="DN75">
        <v>28.257738167452395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9.4143219231754145</v>
      </c>
      <c r="L76">
        <v>491.03045287637701</v>
      </c>
      <c r="M76">
        <v>28.232092657146065</v>
      </c>
      <c r="N76">
        <v>17.400000000000002</v>
      </c>
      <c r="O76">
        <v>0</v>
      </c>
      <c r="P76">
        <v>29.91324418974849</v>
      </c>
      <c r="Q76">
        <v>6.134503637523931</v>
      </c>
      <c r="R76">
        <v>13.011199311023621</v>
      </c>
      <c r="S76">
        <v>8.0998363636363653</v>
      </c>
      <c r="T76">
        <v>0</v>
      </c>
      <c r="U76">
        <v>53.527708110992542</v>
      </c>
      <c r="V76">
        <v>6.3617514970059883</v>
      </c>
      <c r="W76">
        <v>11.174318181818181</v>
      </c>
      <c r="X76">
        <v>45.26129878497791</v>
      </c>
      <c r="Y76">
        <v>0</v>
      </c>
      <c r="Z76">
        <v>0.33750000000000008</v>
      </c>
      <c r="AA76">
        <v>8.6030349984762875</v>
      </c>
      <c r="AB76">
        <v>5.7259999999999991</v>
      </c>
      <c r="AC76">
        <v>2.9693199999999997</v>
      </c>
      <c r="AD76">
        <v>2.8371</v>
      </c>
      <c r="AE76">
        <v>15.166195200000001</v>
      </c>
      <c r="AF76">
        <v>2.7224999999999993</v>
      </c>
      <c r="AG76">
        <v>12.025210080000001</v>
      </c>
      <c r="AH76">
        <v>35.881690000000006</v>
      </c>
      <c r="AI76">
        <v>0</v>
      </c>
      <c r="AJ76">
        <v>0</v>
      </c>
      <c r="AK76">
        <v>15.649860000000002</v>
      </c>
      <c r="AL76">
        <v>0</v>
      </c>
      <c r="AM76">
        <v>3.1902000000000004</v>
      </c>
      <c r="AN76">
        <v>0.86085</v>
      </c>
      <c r="AO76">
        <v>6.3139439999999993</v>
      </c>
      <c r="AP76">
        <v>3.7337524114967033</v>
      </c>
      <c r="AQ76">
        <v>13.917599999999998</v>
      </c>
      <c r="AR76">
        <v>4.0644000000000009</v>
      </c>
      <c r="AS76">
        <v>4.5397000000000007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829.43864483318168</v>
      </c>
      <c r="DN76">
        <v>28.660939390216626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9.4143219231754145</v>
      </c>
      <c r="L77">
        <v>491.03045287637701</v>
      </c>
      <c r="M77">
        <v>28.232092657146065</v>
      </c>
      <c r="N77">
        <v>17.400000000000002</v>
      </c>
      <c r="O77">
        <v>0</v>
      </c>
      <c r="P77">
        <v>29.91324418974849</v>
      </c>
      <c r="Q77">
        <v>6.134503637523931</v>
      </c>
      <c r="R77">
        <v>13.011199311023621</v>
      </c>
      <c r="S77">
        <v>8.0998363636363653</v>
      </c>
      <c r="T77">
        <v>0</v>
      </c>
      <c r="U77">
        <v>53.527708110992542</v>
      </c>
      <c r="V77">
        <v>6.3617514970059883</v>
      </c>
      <c r="W77">
        <v>11.260289855072466</v>
      </c>
      <c r="X77">
        <v>45.26129878497791</v>
      </c>
      <c r="Y77">
        <v>0</v>
      </c>
      <c r="Z77">
        <v>0.67500000000000016</v>
      </c>
      <c r="AA77">
        <v>12.601628730162446</v>
      </c>
      <c r="AB77">
        <v>7.3619999999999983</v>
      </c>
      <c r="AC77">
        <v>2.9693199999999997</v>
      </c>
      <c r="AD77">
        <v>2.8371</v>
      </c>
      <c r="AE77">
        <v>15.166195200000001</v>
      </c>
      <c r="AF77">
        <v>2.7224999999999993</v>
      </c>
      <c r="AG77">
        <v>12.025210080000001</v>
      </c>
      <c r="AH77">
        <v>43.058028</v>
      </c>
      <c r="AI77">
        <v>0</v>
      </c>
      <c r="AJ77">
        <v>0</v>
      </c>
      <c r="AK77">
        <v>15.649860000000002</v>
      </c>
      <c r="AL77">
        <v>0</v>
      </c>
      <c r="AM77">
        <v>3.1902000000000004</v>
      </c>
      <c r="AN77">
        <v>0.86085</v>
      </c>
      <c r="AO77">
        <v>6.3139439999999993</v>
      </c>
      <c r="AP77">
        <v>3.1049099000867324</v>
      </c>
      <c r="AQ77">
        <v>18.556799999999996</v>
      </c>
      <c r="AR77">
        <v>4.0644000000000009</v>
      </c>
      <c r="AS77">
        <v>4.5397000000000007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846.10737673566939</v>
      </c>
      <c r="DN77">
        <v>29.236968381259274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9.4143219231754145</v>
      </c>
      <c r="L78">
        <v>491.03045287637701</v>
      </c>
      <c r="M78">
        <v>28.232092657146065</v>
      </c>
      <c r="N78">
        <v>17.400000000000002</v>
      </c>
      <c r="O78">
        <v>0</v>
      </c>
      <c r="P78">
        <v>29.91324418974849</v>
      </c>
      <c r="Q78">
        <v>6.134503637523931</v>
      </c>
      <c r="R78">
        <v>13.011199311023621</v>
      </c>
      <c r="S78">
        <v>8.0998363636363653</v>
      </c>
      <c r="T78">
        <v>0</v>
      </c>
      <c r="U78">
        <v>53.527708110992542</v>
      </c>
      <c r="V78">
        <v>6.3617514970059883</v>
      </c>
      <c r="W78">
        <v>11.260289855072466</v>
      </c>
      <c r="X78">
        <v>45.26129878497791</v>
      </c>
      <c r="Y78">
        <v>0</v>
      </c>
      <c r="Z78">
        <v>1.0125</v>
      </c>
      <c r="AA78">
        <v>12.601628730162446</v>
      </c>
      <c r="AB78">
        <v>7.3619999999999983</v>
      </c>
      <c r="AC78">
        <v>5.9386399999999995</v>
      </c>
      <c r="AD78">
        <v>2.8371</v>
      </c>
      <c r="AE78">
        <v>15.166195200000001</v>
      </c>
      <c r="AF78">
        <v>5.4450000000000003</v>
      </c>
      <c r="AG78">
        <v>12.025210080000001</v>
      </c>
      <c r="AH78">
        <v>43.058028</v>
      </c>
      <c r="AI78">
        <v>0</v>
      </c>
      <c r="AJ78">
        <v>0</v>
      </c>
      <c r="AK78">
        <v>15.649860000000002</v>
      </c>
      <c r="AL78">
        <v>0</v>
      </c>
      <c r="AM78">
        <v>3.1902000000000004</v>
      </c>
      <c r="AN78">
        <v>0.86085</v>
      </c>
      <c r="AO78">
        <v>6.3139439999999993</v>
      </c>
      <c r="AP78">
        <v>3.1049099000867324</v>
      </c>
      <c r="AQ78">
        <v>19.098040000000001</v>
      </c>
      <c r="AR78">
        <v>4.0644000000000009</v>
      </c>
      <c r="AS78">
        <v>4.5397000000000007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852.45848004883487</v>
      </c>
      <c r="DN78">
        <v>29.456425068093935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9.4143219231754145</v>
      </c>
      <c r="L79">
        <v>491.03320146301411</v>
      </c>
      <c r="M79">
        <v>28.232092657146065</v>
      </c>
      <c r="N79">
        <v>17.400000000000002</v>
      </c>
      <c r="O79">
        <v>0</v>
      </c>
      <c r="P79">
        <v>31.103275569343811</v>
      </c>
      <c r="Q79">
        <v>6.1237681159420294</v>
      </c>
      <c r="R79">
        <v>13.011199311023621</v>
      </c>
      <c r="S79">
        <v>8.0752870345911951</v>
      </c>
      <c r="T79">
        <v>0</v>
      </c>
      <c r="U79">
        <v>53.527708110992542</v>
      </c>
      <c r="V79">
        <v>6.3617514970059883</v>
      </c>
      <c r="W79">
        <v>11.260289855072466</v>
      </c>
      <c r="X79">
        <v>45.26129878497791</v>
      </c>
      <c r="Y79">
        <v>0</v>
      </c>
      <c r="Z79">
        <v>6.0324750000000007</v>
      </c>
      <c r="AA79">
        <v>12.929271077146671</v>
      </c>
      <c r="AB79">
        <v>12.122760000000001</v>
      </c>
      <c r="AC79">
        <v>8.9169460386367216</v>
      </c>
      <c r="AD79">
        <v>8.3897099999999991</v>
      </c>
      <c r="AE79">
        <v>15.166195200000001</v>
      </c>
      <c r="AF79">
        <v>8.1674999999999986</v>
      </c>
      <c r="AG79">
        <v>12.025210080000001</v>
      </c>
      <c r="AH79">
        <v>43.058028</v>
      </c>
      <c r="AI79">
        <v>0</v>
      </c>
      <c r="AJ79">
        <v>0</v>
      </c>
      <c r="AK79">
        <v>15.649860000000002</v>
      </c>
      <c r="AL79">
        <v>0</v>
      </c>
      <c r="AM79">
        <v>4.8491039999999996</v>
      </c>
      <c r="AN79">
        <v>0.86085</v>
      </c>
      <c r="AO79">
        <v>6.3139439999999993</v>
      </c>
      <c r="AP79">
        <v>3.1049099000867324</v>
      </c>
      <c r="AQ79">
        <v>19.098040000000001</v>
      </c>
      <c r="AR79">
        <v>4.0644000000000009</v>
      </c>
      <c r="AS79">
        <v>4.5397000000000007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875.82911338707061</v>
      </c>
      <c r="DN79">
        <v>30.263984231084699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9.4143219231754145</v>
      </c>
      <c r="L80">
        <v>491.03320146301411</v>
      </c>
      <c r="M80">
        <v>28.232092657146065</v>
      </c>
      <c r="N80">
        <v>17.400000000000002</v>
      </c>
      <c r="O80">
        <v>0</v>
      </c>
      <c r="P80">
        <v>31.525450609203499</v>
      </c>
      <c r="Q80">
        <v>6.1237681159420294</v>
      </c>
      <c r="R80">
        <v>13.011199311023621</v>
      </c>
      <c r="S80">
        <v>8.1001365346922789</v>
      </c>
      <c r="T80">
        <v>0</v>
      </c>
      <c r="U80">
        <v>53.527708110992542</v>
      </c>
      <c r="V80">
        <v>6.3617514970059883</v>
      </c>
      <c r="W80">
        <v>11.260289855072466</v>
      </c>
      <c r="X80">
        <v>45.26129878497791</v>
      </c>
      <c r="Y80">
        <v>0</v>
      </c>
      <c r="Z80">
        <v>6.0324750000000007</v>
      </c>
      <c r="AA80">
        <v>12.929271077146671</v>
      </c>
      <c r="AB80">
        <v>12.122760000000001</v>
      </c>
      <c r="AC80">
        <v>8.9169460386367216</v>
      </c>
      <c r="AD80">
        <v>8.3897099999999991</v>
      </c>
      <c r="AE80">
        <v>15.166195200000001</v>
      </c>
      <c r="AF80">
        <v>8.1674999999999986</v>
      </c>
      <c r="AG80">
        <v>12.025210080000001</v>
      </c>
      <c r="AH80">
        <v>43.058028</v>
      </c>
      <c r="AI80">
        <v>0</v>
      </c>
      <c r="AJ80">
        <v>0</v>
      </c>
      <c r="AK80">
        <v>15.649860000000002</v>
      </c>
      <c r="AL80">
        <v>0</v>
      </c>
      <c r="AM80">
        <v>4.8491039999999996</v>
      </c>
      <c r="AN80">
        <v>0.86085</v>
      </c>
      <c r="AO80">
        <v>6.3139439999999993</v>
      </c>
      <c r="AP80">
        <v>3.1049099000867324</v>
      </c>
      <c r="AQ80">
        <v>19.098040000000001</v>
      </c>
      <c r="AR80">
        <v>4.7418000000000005</v>
      </c>
      <c r="AS80">
        <v>4.5397000000000007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876.91598241492795</v>
      </c>
      <c r="DN80">
        <v>30.301539743188179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9.4143219231754145</v>
      </c>
      <c r="L81">
        <v>491.03320146301411</v>
      </c>
      <c r="M81">
        <v>28.232092657146065</v>
      </c>
      <c r="N81">
        <v>17.400000000000002</v>
      </c>
      <c r="O81">
        <v>0</v>
      </c>
      <c r="P81">
        <v>31.525450609203499</v>
      </c>
      <c r="Q81">
        <v>6.1237681159420294</v>
      </c>
      <c r="R81">
        <v>13.011199311023621</v>
      </c>
      <c r="S81">
        <v>8.1001365346922789</v>
      </c>
      <c r="T81">
        <v>0</v>
      </c>
      <c r="U81">
        <v>53.527708110992542</v>
      </c>
      <c r="V81">
        <v>6.3617514970059883</v>
      </c>
      <c r="W81">
        <v>11.174318181818181</v>
      </c>
      <c r="X81">
        <v>45.26129878497791</v>
      </c>
      <c r="Y81">
        <v>0</v>
      </c>
      <c r="Z81">
        <v>6.0324750000000007</v>
      </c>
      <c r="AA81">
        <v>12.929271077146671</v>
      </c>
      <c r="AB81">
        <v>12.122760000000001</v>
      </c>
      <c r="AC81">
        <v>8.9169460386367216</v>
      </c>
      <c r="AD81">
        <v>8.3897099999999991</v>
      </c>
      <c r="AE81">
        <v>15.166195200000001</v>
      </c>
      <c r="AF81">
        <v>8.1674999999999986</v>
      </c>
      <c r="AG81">
        <v>12.025210080000001</v>
      </c>
      <c r="AH81">
        <v>43.058028</v>
      </c>
      <c r="AI81">
        <v>0</v>
      </c>
      <c r="AJ81">
        <v>0</v>
      </c>
      <c r="AK81">
        <v>15.649860000000002</v>
      </c>
      <c r="AL81">
        <v>0</v>
      </c>
      <c r="AM81">
        <v>4.8491039999999996</v>
      </c>
      <c r="AN81">
        <v>0.86085</v>
      </c>
      <c r="AO81">
        <v>6.3139439999999993</v>
      </c>
      <c r="AP81">
        <v>3.1049099000867324</v>
      </c>
      <c r="AQ81">
        <v>19.098040000000001</v>
      </c>
      <c r="AR81">
        <v>4.0644000000000009</v>
      </c>
      <c r="AS81">
        <v>4.5397000000000007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876.17810729420171</v>
      </c>
      <c r="DN81">
        <v>30.276043190660175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9.4143219231754145</v>
      </c>
      <c r="L82">
        <v>491.03320146301411</v>
      </c>
      <c r="M82">
        <v>28.232092657146065</v>
      </c>
      <c r="N82">
        <v>17.400000000000002</v>
      </c>
      <c r="O82">
        <v>0</v>
      </c>
      <c r="P82">
        <v>31.525450609203499</v>
      </c>
      <c r="Q82">
        <v>6.1237681159420294</v>
      </c>
      <c r="R82">
        <v>13.011199311023621</v>
      </c>
      <c r="S82">
        <v>8.1001365346922789</v>
      </c>
      <c r="T82">
        <v>0</v>
      </c>
      <c r="U82">
        <v>53.527708110992542</v>
      </c>
      <c r="V82">
        <v>6.3617514970059883</v>
      </c>
      <c r="W82">
        <v>11.174318181818181</v>
      </c>
      <c r="X82">
        <v>45.26129878497791</v>
      </c>
      <c r="Y82">
        <v>0</v>
      </c>
      <c r="Z82">
        <v>6.0324750000000007</v>
      </c>
      <c r="AA82">
        <v>12.929271077146671</v>
      </c>
      <c r="AB82">
        <v>12.122760000000001</v>
      </c>
      <c r="AC82">
        <v>8.9169460386367216</v>
      </c>
      <c r="AD82">
        <v>8.3897099999999991</v>
      </c>
      <c r="AE82">
        <v>15.166195200000001</v>
      </c>
      <c r="AF82">
        <v>8.1674999999999986</v>
      </c>
      <c r="AG82">
        <v>12.025210080000001</v>
      </c>
      <c r="AH82">
        <v>43.058028</v>
      </c>
      <c r="AI82">
        <v>0</v>
      </c>
      <c r="AJ82">
        <v>0</v>
      </c>
      <c r="AK82">
        <v>15.649860000000002</v>
      </c>
      <c r="AL82">
        <v>0</v>
      </c>
      <c r="AM82">
        <v>4.8491039999999996</v>
      </c>
      <c r="AN82">
        <v>0.86085</v>
      </c>
      <c r="AO82">
        <v>6.3139439999999993</v>
      </c>
      <c r="AP82">
        <v>3.1049099000867324</v>
      </c>
      <c r="AQ82">
        <v>19.098040000000001</v>
      </c>
      <c r="AR82">
        <v>4.0644000000000009</v>
      </c>
      <c r="AS82">
        <v>4.5397000000000007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876.17810729420171</v>
      </c>
      <c r="DN82">
        <v>30.276043190660175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9.4143219231754145</v>
      </c>
      <c r="L83">
        <v>491.03320146301411</v>
      </c>
      <c r="M83">
        <v>28.232092657146065</v>
      </c>
      <c r="N83">
        <v>17.400000000000002</v>
      </c>
      <c r="O83">
        <v>0</v>
      </c>
      <c r="P83">
        <v>31.525450609203499</v>
      </c>
      <c r="Q83">
        <v>6.1237681159420294</v>
      </c>
      <c r="R83">
        <v>13.011199311023621</v>
      </c>
      <c r="S83">
        <v>8.1001365346922789</v>
      </c>
      <c r="T83">
        <v>0</v>
      </c>
      <c r="U83">
        <v>53.527708110992542</v>
      </c>
      <c r="V83">
        <v>6.3617514970059883</v>
      </c>
      <c r="W83">
        <v>11.174318181818181</v>
      </c>
      <c r="X83">
        <v>45.26129878497791</v>
      </c>
      <c r="Y83">
        <v>0</v>
      </c>
      <c r="Z83">
        <v>0.33750000000000008</v>
      </c>
      <c r="AA83">
        <v>12.929271077146671</v>
      </c>
      <c r="AB83">
        <v>12.122760000000001</v>
      </c>
      <c r="AC83">
        <v>8.9169460386367216</v>
      </c>
      <c r="AD83">
        <v>8.3897099999999991</v>
      </c>
      <c r="AE83">
        <v>15.166195200000001</v>
      </c>
      <c r="AF83">
        <v>8.1674999999999986</v>
      </c>
      <c r="AG83">
        <v>12.025210080000001</v>
      </c>
      <c r="AH83">
        <v>43.058028</v>
      </c>
      <c r="AI83">
        <v>0</v>
      </c>
      <c r="AJ83">
        <v>0</v>
      </c>
      <c r="AK83">
        <v>15.649860000000002</v>
      </c>
      <c r="AL83">
        <v>0</v>
      </c>
      <c r="AM83">
        <v>4.8491039999999996</v>
      </c>
      <c r="AN83">
        <v>0.86085</v>
      </c>
      <c r="AO83">
        <v>6.3139439999999993</v>
      </c>
      <c r="AP83">
        <v>3.1049099000867324</v>
      </c>
      <c r="AQ83">
        <v>19.098040000000001</v>
      </c>
      <c r="AR83">
        <v>4.0644000000000009</v>
      </c>
      <c r="AS83">
        <v>4.5397000000000007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870.67334453283809</v>
      </c>
      <c r="DN83">
        <v>30.085830952023812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9.4143219231754145</v>
      </c>
      <c r="L84">
        <v>491.03320146301411</v>
      </c>
      <c r="M84">
        <v>28.232092657146065</v>
      </c>
      <c r="N84">
        <v>17.400000000000002</v>
      </c>
      <c r="O84">
        <v>0</v>
      </c>
      <c r="P84">
        <v>31.525450609203499</v>
      </c>
      <c r="Q84">
        <v>6.1237681159420294</v>
      </c>
      <c r="R84">
        <v>13.011199311023621</v>
      </c>
      <c r="S84">
        <v>8.1001365346922789</v>
      </c>
      <c r="T84">
        <v>0</v>
      </c>
      <c r="U84">
        <v>53.527708110992542</v>
      </c>
      <c r="V84">
        <v>6.3617514970059883</v>
      </c>
      <c r="W84">
        <v>11.174318181818181</v>
      </c>
      <c r="X84">
        <v>45.26129878497791</v>
      </c>
      <c r="Y84">
        <v>0</v>
      </c>
      <c r="Z84">
        <v>0.33750000000000008</v>
      </c>
      <c r="AA84">
        <v>12.929271077146671</v>
      </c>
      <c r="AB84">
        <v>12.122760000000001</v>
      </c>
      <c r="AC84">
        <v>8.9169460386367216</v>
      </c>
      <c r="AD84">
        <v>8.3897099999999991</v>
      </c>
      <c r="AE84">
        <v>15.166195200000001</v>
      </c>
      <c r="AF84">
        <v>8.1674999999999986</v>
      </c>
      <c r="AG84">
        <v>12.025210080000001</v>
      </c>
      <c r="AH84">
        <v>43.058028</v>
      </c>
      <c r="AI84">
        <v>0</v>
      </c>
      <c r="AJ84">
        <v>0</v>
      </c>
      <c r="AK84">
        <v>15.649860000000002</v>
      </c>
      <c r="AL84">
        <v>0</v>
      </c>
      <c r="AM84">
        <v>4.8491039999999996</v>
      </c>
      <c r="AN84">
        <v>0.86085</v>
      </c>
      <c r="AO84">
        <v>6.3139439999999993</v>
      </c>
      <c r="AP84">
        <v>3.1049099000867324</v>
      </c>
      <c r="AQ84">
        <v>19.098040000000001</v>
      </c>
      <c r="AR84">
        <v>4.0644000000000009</v>
      </c>
      <c r="AS84">
        <v>4.5397000000000007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870.67334453283809</v>
      </c>
      <c r="DN84">
        <v>30.085830952023812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9.4143219231754145</v>
      </c>
      <c r="L85">
        <v>491.03320146301411</v>
      </c>
      <c r="M85">
        <v>28.232092657146065</v>
      </c>
      <c r="N85">
        <v>17.400000000000002</v>
      </c>
      <c r="O85">
        <v>0</v>
      </c>
      <c r="P85">
        <v>31.525450609203499</v>
      </c>
      <c r="Q85">
        <v>6.1237681159420294</v>
      </c>
      <c r="R85">
        <v>13.011199311023621</v>
      </c>
      <c r="S85">
        <v>8.1001365346922789</v>
      </c>
      <c r="T85">
        <v>0</v>
      </c>
      <c r="U85">
        <v>53.527708110992542</v>
      </c>
      <c r="V85">
        <v>6.3617514970059883</v>
      </c>
      <c r="W85">
        <v>10.803957671957674</v>
      </c>
      <c r="X85">
        <v>45.26129878497791</v>
      </c>
      <c r="Y85">
        <v>0</v>
      </c>
      <c r="Z85">
        <v>0.33750000000000008</v>
      </c>
      <c r="AA85">
        <v>12.929271077146671</v>
      </c>
      <c r="AB85">
        <v>12.122760000000001</v>
      </c>
      <c r="AC85">
        <v>8.9169460386367216</v>
      </c>
      <c r="AD85">
        <v>8.3897099999999991</v>
      </c>
      <c r="AE85">
        <v>15.166195200000001</v>
      </c>
      <c r="AF85">
        <v>8.1674999999999986</v>
      </c>
      <c r="AG85">
        <v>12.025210080000001</v>
      </c>
      <c r="AH85">
        <v>43.058028</v>
      </c>
      <c r="AI85">
        <v>0</v>
      </c>
      <c r="AJ85">
        <v>0</v>
      </c>
      <c r="AK85">
        <v>15.649860000000002</v>
      </c>
      <c r="AL85">
        <v>0</v>
      </c>
      <c r="AM85">
        <v>4.8491039999999996</v>
      </c>
      <c r="AN85">
        <v>0.86085</v>
      </c>
      <c r="AO85">
        <v>6.3139439999999993</v>
      </c>
      <c r="AP85">
        <v>3.3407258418654715</v>
      </c>
      <c r="AQ85">
        <v>19.098040000000001</v>
      </c>
      <c r="AR85">
        <v>8.8062000000000022</v>
      </c>
      <c r="AS85">
        <v>4.5397000000000007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875.12670382195301</v>
      </c>
      <c r="DN85">
        <v>30.23972709482706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9.4143219231754145</v>
      </c>
      <c r="L86">
        <v>491.03320146301411</v>
      </c>
      <c r="M86">
        <v>28.232092657146065</v>
      </c>
      <c r="N86">
        <v>17.400000000000002</v>
      </c>
      <c r="O86">
        <v>0</v>
      </c>
      <c r="P86">
        <v>31.525450609203499</v>
      </c>
      <c r="Q86">
        <v>6.1237681159420294</v>
      </c>
      <c r="R86">
        <v>13.011199311023621</v>
      </c>
      <c r="S86">
        <v>8.1001365346922789</v>
      </c>
      <c r="T86">
        <v>0</v>
      </c>
      <c r="U86">
        <v>53.527708110992542</v>
      </c>
      <c r="V86">
        <v>6.3617514970059883</v>
      </c>
      <c r="W86">
        <v>10.803957671957674</v>
      </c>
      <c r="X86">
        <v>45.26129878497791</v>
      </c>
      <c r="Y86">
        <v>0</v>
      </c>
      <c r="Z86">
        <v>0.33750000000000008</v>
      </c>
      <c r="AA86">
        <v>8.6030349984762875</v>
      </c>
      <c r="AB86">
        <v>12.122760000000001</v>
      </c>
      <c r="AC86">
        <v>5.9386399999999995</v>
      </c>
      <c r="AD86">
        <v>8.3897099999999991</v>
      </c>
      <c r="AE86">
        <v>15.166195200000001</v>
      </c>
      <c r="AF86">
        <v>5.4450000000000003</v>
      </c>
      <c r="AG86">
        <v>12.025210080000001</v>
      </c>
      <c r="AH86">
        <v>35.881690000000006</v>
      </c>
      <c r="AI86">
        <v>0</v>
      </c>
      <c r="AJ86">
        <v>0</v>
      </c>
      <c r="AK86">
        <v>15.649860000000002</v>
      </c>
      <c r="AL86">
        <v>0</v>
      </c>
      <c r="AM86">
        <v>3.2392799999999995</v>
      </c>
      <c r="AN86">
        <v>0.86085</v>
      </c>
      <c r="AO86">
        <v>6.3139439999999993</v>
      </c>
      <c r="AP86">
        <v>3.3407258418654715</v>
      </c>
      <c r="AQ86">
        <v>18.556799999999996</v>
      </c>
      <c r="AR86">
        <v>8.8062000000000022</v>
      </c>
      <c r="AS86">
        <v>4.5397000000000007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856.41879628988977</v>
      </c>
      <c r="DN86">
        <v>29.59319050958316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9.4143219231754145</v>
      </c>
      <c r="L87">
        <v>491.03320146301411</v>
      </c>
      <c r="M87">
        <v>28.232092657146065</v>
      </c>
      <c r="N87">
        <v>17.400000000000002</v>
      </c>
      <c r="O87">
        <v>0</v>
      </c>
      <c r="P87">
        <v>31.525450609203499</v>
      </c>
      <c r="Q87">
        <v>6.1237681159420294</v>
      </c>
      <c r="R87">
        <v>13.011199311023621</v>
      </c>
      <c r="S87">
        <v>8.1001365346922789</v>
      </c>
      <c r="T87">
        <v>0</v>
      </c>
      <c r="U87">
        <v>53.527708110992542</v>
      </c>
      <c r="V87">
        <v>6.3617514970059883</v>
      </c>
      <c r="W87">
        <v>10.803957671957674</v>
      </c>
      <c r="X87">
        <v>45.26129878497791</v>
      </c>
      <c r="Y87">
        <v>0</v>
      </c>
      <c r="Z87">
        <v>0.33750000000000008</v>
      </c>
      <c r="AA87">
        <v>8.6030349984762875</v>
      </c>
      <c r="AB87">
        <v>12.122760000000001</v>
      </c>
      <c r="AC87">
        <v>5.9386399999999995</v>
      </c>
      <c r="AD87">
        <v>8.3897099999999991</v>
      </c>
      <c r="AE87">
        <v>15.166195200000001</v>
      </c>
      <c r="AF87">
        <v>5.4450000000000003</v>
      </c>
      <c r="AG87">
        <v>12.025210080000001</v>
      </c>
      <c r="AH87">
        <v>35.881690000000006</v>
      </c>
      <c r="AI87">
        <v>0</v>
      </c>
      <c r="AJ87">
        <v>0</v>
      </c>
      <c r="AK87">
        <v>15.649860000000002</v>
      </c>
      <c r="AL87">
        <v>0</v>
      </c>
      <c r="AM87">
        <v>3.2392799999999995</v>
      </c>
      <c r="AN87">
        <v>0.86085</v>
      </c>
      <c r="AO87">
        <v>6.3139439999999993</v>
      </c>
      <c r="AP87">
        <v>3.3407258418654715</v>
      </c>
      <c r="AQ87">
        <v>18.556799999999996</v>
      </c>
      <c r="AR87">
        <v>7.112700000000002</v>
      </c>
      <c r="AS87">
        <v>4.5397000000000007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854.7818591898897</v>
      </c>
      <c r="DN87">
        <v>29.536627609583157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9.4143219231754145</v>
      </c>
      <c r="L88">
        <v>491.03320146301411</v>
      </c>
      <c r="M88">
        <v>28.232092657146065</v>
      </c>
      <c r="N88">
        <v>17.400000000000002</v>
      </c>
      <c r="O88">
        <v>0</v>
      </c>
      <c r="P88">
        <v>31.525450609203499</v>
      </c>
      <c r="Q88">
        <v>6.1237681159420294</v>
      </c>
      <c r="R88">
        <v>13.011199311023621</v>
      </c>
      <c r="S88">
        <v>8.1001365346922789</v>
      </c>
      <c r="T88">
        <v>0</v>
      </c>
      <c r="U88">
        <v>53.527708110992542</v>
      </c>
      <c r="V88">
        <v>6.3617514970059883</v>
      </c>
      <c r="W88">
        <v>10.803957671957674</v>
      </c>
      <c r="X88">
        <v>45.26129878497791</v>
      </c>
      <c r="Y88">
        <v>0</v>
      </c>
      <c r="Z88">
        <v>0.33750000000000008</v>
      </c>
      <c r="AA88">
        <v>8.6030349984762875</v>
      </c>
      <c r="AB88">
        <v>12.122760000000001</v>
      </c>
      <c r="AC88">
        <v>5.9386399999999995</v>
      </c>
      <c r="AD88">
        <v>8.3897099999999991</v>
      </c>
      <c r="AE88">
        <v>15.166195200000001</v>
      </c>
      <c r="AF88">
        <v>5.4450000000000003</v>
      </c>
      <c r="AG88">
        <v>12.025210080000001</v>
      </c>
      <c r="AH88">
        <v>35.881690000000006</v>
      </c>
      <c r="AI88">
        <v>0</v>
      </c>
      <c r="AJ88">
        <v>0</v>
      </c>
      <c r="AK88">
        <v>15.649860000000002</v>
      </c>
      <c r="AL88">
        <v>0</v>
      </c>
      <c r="AM88">
        <v>3.2392799999999995</v>
      </c>
      <c r="AN88">
        <v>0.86085</v>
      </c>
      <c r="AO88">
        <v>6.3139439999999993</v>
      </c>
      <c r="AP88">
        <v>3.3407258418654715</v>
      </c>
      <c r="AQ88">
        <v>18.556799999999996</v>
      </c>
      <c r="AR88">
        <v>7.112700000000002</v>
      </c>
      <c r="AS88">
        <v>4.5397000000000007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854.7818591898897</v>
      </c>
      <c r="DN88">
        <v>29.536627609583157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9.4143219231754145</v>
      </c>
      <c r="L89">
        <v>491.03045287637701</v>
      </c>
      <c r="M89">
        <v>28.232092657146065</v>
      </c>
      <c r="N89">
        <v>17.400000000000002</v>
      </c>
      <c r="O89">
        <v>0</v>
      </c>
      <c r="P89">
        <v>31.525450609203499</v>
      </c>
      <c r="Q89">
        <v>6.1255488435374144</v>
      </c>
      <c r="R89">
        <v>13.011199311023621</v>
      </c>
      <c r="S89">
        <v>8.0998363636363653</v>
      </c>
      <c r="T89">
        <v>0</v>
      </c>
      <c r="U89">
        <v>53.527708110992542</v>
      </c>
      <c r="V89">
        <v>6.3617514970059883</v>
      </c>
      <c r="W89">
        <v>9.8685318327974247</v>
      </c>
      <c r="X89">
        <v>45.26129878497791</v>
      </c>
      <c r="Y89">
        <v>0</v>
      </c>
      <c r="Z89">
        <v>0.33750000000000008</v>
      </c>
      <c r="AA89">
        <v>8.6030349984762875</v>
      </c>
      <c r="AB89">
        <v>12.122760000000001</v>
      </c>
      <c r="AC89">
        <v>5.9386399999999995</v>
      </c>
      <c r="AD89">
        <v>8.3897099999999991</v>
      </c>
      <c r="AE89">
        <v>15.166195200000001</v>
      </c>
      <c r="AF89">
        <v>5.4450000000000003</v>
      </c>
      <c r="AG89">
        <v>12.025210080000001</v>
      </c>
      <c r="AH89">
        <v>35.881690000000006</v>
      </c>
      <c r="AI89">
        <v>0</v>
      </c>
      <c r="AJ89">
        <v>0</v>
      </c>
      <c r="AK89">
        <v>15.649860000000002</v>
      </c>
      <c r="AL89">
        <v>0</v>
      </c>
      <c r="AM89">
        <v>3.2392799999999995</v>
      </c>
      <c r="AN89">
        <v>0.86085</v>
      </c>
      <c r="AO89">
        <v>6.3139439999999993</v>
      </c>
      <c r="AP89">
        <v>3.3407258418654715</v>
      </c>
      <c r="AQ89">
        <v>18.556799999999996</v>
      </c>
      <c r="AR89">
        <v>4.7418000000000005</v>
      </c>
      <c r="AS89">
        <v>4.5397000000000007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851.58473909459713</v>
      </c>
      <c r="DN89">
        <v>29.426153835617825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9.4143219231754145</v>
      </c>
      <c r="L90">
        <v>491.03045287637701</v>
      </c>
      <c r="M90">
        <v>28.232092657146065</v>
      </c>
      <c r="N90">
        <v>17.400000000000002</v>
      </c>
      <c r="O90">
        <v>0</v>
      </c>
      <c r="P90">
        <v>31.525450609203499</v>
      </c>
      <c r="Q90">
        <v>6.1255488435374144</v>
      </c>
      <c r="R90">
        <v>13.011199311023621</v>
      </c>
      <c r="S90">
        <v>8.0998363636363653</v>
      </c>
      <c r="T90">
        <v>0</v>
      </c>
      <c r="U90">
        <v>53.527708110992542</v>
      </c>
      <c r="V90">
        <v>6.3617514970059883</v>
      </c>
      <c r="W90">
        <v>9.8685318327974247</v>
      </c>
      <c r="X90">
        <v>45.26129878497791</v>
      </c>
      <c r="Y90">
        <v>0</v>
      </c>
      <c r="Z90">
        <v>0.33750000000000008</v>
      </c>
      <c r="AA90">
        <v>12.929271077146671</v>
      </c>
      <c r="AB90">
        <v>12.122760000000001</v>
      </c>
      <c r="AC90">
        <v>8.9169460386367216</v>
      </c>
      <c r="AD90">
        <v>8.3897099999999991</v>
      </c>
      <c r="AE90">
        <v>15.166195200000001</v>
      </c>
      <c r="AF90">
        <v>8.1674999999999986</v>
      </c>
      <c r="AG90">
        <v>12.025210080000001</v>
      </c>
      <c r="AH90">
        <v>43.058028</v>
      </c>
      <c r="AI90">
        <v>0</v>
      </c>
      <c r="AJ90">
        <v>0</v>
      </c>
      <c r="AK90">
        <v>15.649860000000002</v>
      </c>
      <c r="AL90">
        <v>0</v>
      </c>
      <c r="AM90">
        <v>3.2392799999999995</v>
      </c>
      <c r="AN90">
        <v>0.86085</v>
      </c>
      <c r="AO90">
        <v>6.3139439999999993</v>
      </c>
      <c r="AP90">
        <v>3.3407258418654715</v>
      </c>
      <c r="AQ90">
        <v>19.098040000000001</v>
      </c>
      <c r="AR90">
        <v>4.7418000000000005</v>
      </c>
      <c r="AS90">
        <v>4.5397000000000007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868.73659063191178</v>
      </c>
      <c r="DN90">
        <v>30.018922415610419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9.4143219231754145</v>
      </c>
      <c r="L91">
        <v>491.03045287637701</v>
      </c>
      <c r="M91">
        <v>28.232092657146065</v>
      </c>
      <c r="N91">
        <v>17.400000000000002</v>
      </c>
      <c r="O91">
        <v>0</v>
      </c>
      <c r="P91">
        <v>31.525450609203499</v>
      </c>
      <c r="Q91">
        <v>3.2625697667220459</v>
      </c>
      <c r="R91">
        <v>13.011199311023621</v>
      </c>
      <c r="S91">
        <v>8.0998363636363653</v>
      </c>
      <c r="T91">
        <v>0</v>
      </c>
      <c r="U91">
        <v>53.527708110992542</v>
      </c>
      <c r="V91">
        <v>6.3617514970059883</v>
      </c>
      <c r="W91">
        <v>9.6833510324483765</v>
      </c>
      <c r="X91">
        <v>45.26129878497791</v>
      </c>
      <c r="Y91">
        <v>0</v>
      </c>
      <c r="Z91">
        <v>6.0324750000000007</v>
      </c>
      <c r="AA91">
        <v>12.929271077146671</v>
      </c>
      <c r="AB91">
        <v>12.122760000000001</v>
      </c>
      <c r="AC91">
        <v>8.9169460386367216</v>
      </c>
      <c r="AD91">
        <v>8.3897099999999991</v>
      </c>
      <c r="AE91">
        <v>15.166195200000001</v>
      </c>
      <c r="AF91">
        <v>8.1674999999999986</v>
      </c>
      <c r="AG91">
        <v>12.025210080000001</v>
      </c>
      <c r="AH91">
        <v>43.058028</v>
      </c>
      <c r="AI91">
        <v>0</v>
      </c>
      <c r="AJ91">
        <v>0</v>
      </c>
      <c r="AK91">
        <v>15.649860000000002</v>
      </c>
      <c r="AL91">
        <v>0</v>
      </c>
      <c r="AM91">
        <v>3.2392799999999995</v>
      </c>
      <c r="AN91">
        <v>0.86085</v>
      </c>
      <c r="AO91">
        <v>6.3139439999999993</v>
      </c>
      <c r="AP91">
        <v>3.3407258418654715</v>
      </c>
      <c r="AQ91">
        <v>19.098040000000001</v>
      </c>
      <c r="AR91">
        <v>4.7418000000000005</v>
      </c>
      <c r="AS91">
        <v>4.5397000000000007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871.29500172910036</v>
      </c>
      <c r="DN91">
        <v>30.107326441257435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9.4143219231754145</v>
      </c>
      <c r="L92">
        <v>491.03045287637701</v>
      </c>
      <c r="M92">
        <v>28.232092657146065</v>
      </c>
      <c r="N92">
        <v>17.400000000000002</v>
      </c>
      <c r="O92">
        <v>0</v>
      </c>
      <c r="P92">
        <v>31.525450609203499</v>
      </c>
      <c r="Q92">
        <v>3.2625697667220459</v>
      </c>
      <c r="R92">
        <v>13.011199311023621</v>
      </c>
      <c r="S92">
        <v>8.0998363636363653</v>
      </c>
      <c r="T92">
        <v>0</v>
      </c>
      <c r="U92">
        <v>53.527708110992542</v>
      </c>
      <c r="V92">
        <v>6.3617514970059883</v>
      </c>
      <c r="W92">
        <v>9.6833510324483765</v>
      </c>
      <c r="X92">
        <v>45.26129878497791</v>
      </c>
      <c r="Y92">
        <v>0</v>
      </c>
      <c r="Z92">
        <v>6.0324750000000007</v>
      </c>
      <c r="AA92">
        <v>12.929271077146671</v>
      </c>
      <c r="AB92">
        <v>12.122760000000001</v>
      </c>
      <c r="AC92">
        <v>8.9169460386367216</v>
      </c>
      <c r="AD92">
        <v>8.3897099999999991</v>
      </c>
      <c r="AE92">
        <v>15.166195200000001</v>
      </c>
      <c r="AF92">
        <v>8.1674999999999986</v>
      </c>
      <c r="AG92">
        <v>12.025210080000001</v>
      </c>
      <c r="AH92">
        <v>43.058028</v>
      </c>
      <c r="AI92">
        <v>0</v>
      </c>
      <c r="AJ92">
        <v>0</v>
      </c>
      <c r="AK92">
        <v>15.649860000000002</v>
      </c>
      <c r="AL92">
        <v>0</v>
      </c>
      <c r="AM92">
        <v>3.2392799999999995</v>
      </c>
      <c r="AN92">
        <v>0.86085</v>
      </c>
      <c r="AO92">
        <v>6.3139439999999993</v>
      </c>
      <c r="AP92">
        <v>3.3407258418654715</v>
      </c>
      <c r="AQ92">
        <v>19.098040000000001</v>
      </c>
      <c r="AR92">
        <v>4.7418000000000005</v>
      </c>
      <c r="AS92">
        <v>4.5397000000000007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871.29500172910036</v>
      </c>
      <c r="DN92">
        <v>30.107326441257435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9.4143219231754145</v>
      </c>
      <c r="L93">
        <v>491.03045287637701</v>
      </c>
      <c r="M93">
        <v>28.232092657146065</v>
      </c>
      <c r="N93">
        <v>17.400000000000002</v>
      </c>
      <c r="O93">
        <v>0</v>
      </c>
      <c r="P93">
        <v>31.525450609203499</v>
      </c>
      <c r="Q93">
        <v>3.1547338983050843</v>
      </c>
      <c r="R93">
        <v>13.011199311023621</v>
      </c>
      <c r="S93">
        <v>8.0999739717223651</v>
      </c>
      <c r="T93">
        <v>0</v>
      </c>
      <c r="U93">
        <v>53.527708110992542</v>
      </c>
      <c r="V93">
        <v>6.3617514970059883</v>
      </c>
      <c r="W93">
        <v>9.6833510324483765</v>
      </c>
      <c r="X93">
        <v>45.26129878497791</v>
      </c>
      <c r="Y93">
        <v>0</v>
      </c>
      <c r="Z93">
        <v>6.0324750000000007</v>
      </c>
      <c r="AA93">
        <v>12.929271077146671</v>
      </c>
      <c r="AB93">
        <v>12.122760000000001</v>
      </c>
      <c r="AC93">
        <v>0</v>
      </c>
      <c r="AD93">
        <v>8.3897099999999991</v>
      </c>
      <c r="AE93">
        <v>15.166195200000001</v>
      </c>
      <c r="AF93">
        <v>8.1674999999999986</v>
      </c>
      <c r="AG93">
        <v>12.025210080000001</v>
      </c>
      <c r="AH93">
        <v>43.058028</v>
      </c>
      <c r="AI93">
        <v>0</v>
      </c>
      <c r="AJ93">
        <v>0</v>
      </c>
      <c r="AK93">
        <v>15.649860000000002</v>
      </c>
      <c r="AL93">
        <v>0</v>
      </c>
      <c r="AM93">
        <v>3.2392799999999995</v>
      </c>
      <c r="AN93">
        <v>0.86085</v>
      </c>
      <c r="AO93">
        <v>6.3139439999999993</v>
      </c>
      <c r="AP93">
        <v>3.3407258418654715</v>
      </c>
      <c r="AQ93">
        <v>19.098040000000001</v>
      </c>
      <c r="AR93">
        <v>4.7418000000000005</v>
      </c>
      <c r="AS93">
        <v>3.3015999999999996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861.37503336644897</v>
      </c>
      <c r="DN93">
        <v>29.764550504941059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9.4143219231754145</v>
      </c>
      <c r="L94">
        <v>491.03045287637701</v>
      </c>
      <c r="M94">
        <v>28.232092657146065</v>
      </c>
      <c r="N94">
        <v>17.400000000000002</v>
      </c>
      <c r="O94">
        <v>0</v>
      </c>
      <c r="P94">
        <v>31.525450609203499</v>
      </c>
      <c r="Q94">
        <v>3.1547338983050843</v>
      </c>
      <c r="R94">
        <v>13.011199311023621</v>
      </c>
      <c r="S94">
        <v>8.0999739717223651</v>
      </c>
      <c r="T94">
        <v>0</v>
      </c>
      <c r="U94">
        <v>53.527708110992542</v>
      </c>
      <c r="V94">
        <v>6.3617514970059883</v>
      </c>
      <c r="W94">
        <v>9.6833510324483765</v>
      </c>
      <c r="X94">
        <v>45.26129878497791</v>
      </c>
      <c r="Y94">
        <v>0</v>
      </c>
      <c r="Z94">
        <v>6.0324750000000007</v>
      </c>
      <c r="AA94">
        <v>12.929271077146671</v>
      </c>
      <c r="AB94">
        <v>12.122760000000001</v>
      </c>
      <c r="AC94">
        <v>0</v>
      </c>
      <c r="AD94">
        <v>8.3897099999999991</v>
      </c>
      <c r="AE94">
        <v>15.166195200000001</v>
      </c>
      <c r="AF94">
        <v>8.1674999999999986</v>
      </c>
      <c r="AG94">
        <v>12.025210080000001</v>
      </c>
      <c r="AH94">
        <v>43.058028</v>
      </c>
      <c r="AI94">
        <v>0</v>
      </c>
      <c r="AJ94">
        <v>0</v>
      </c>
      <c r="AK94">
        <v>15.649860000000002</v>
      </c>
      <c r="AL94">
        <v>0</v>
      </c>
      <c r="AM94">
        <v>3.2392799999999995</v>
      </c>
      <c r="AN94">
        <v>0.86085</v>
      </c>
      <c r="AO94">
        <v>6.3139439999999993</v>
      </c>
      <c r="AP94">
        <v>3.3407258418654715</v>
      </c>
      <c r="AQ94">
        <v>18.556799999999996</v>
      </c>
      <c r="AR94">
        <v>4.7418000000000005</v>
      </c>
      <c r="AS94">
        <v>3.3015999999999996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860.85187090517911</v>
      </c>
      <c r="DN94">
        <v>29.746472966210892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9.4143219231754145</v>
      </c>
      <c r="L95">
        <v>491.03045287637701</v>
      </c>
      <c r="M95">
        <v>28.232092657146065</v>
      </c>
      <c r="N95">
        <v>17.400000000000002</v>
      </c>
      <c r="O95">
        <v>0</v>
      </c>
      <c r="P95">
        <v>31.525450609203499</v>
      </c>
      <c r="Q95">
        <v>3.1547338983050843</v>
      </c>
      <c r="R95">
        <v>13.011199311023621</v>
      </c>
      <c r="S95">
        <v>8.0999739717223651</v>
      </c>
      <c r="T95">
        <v>0</v>
      </c>
      <c r="U95">
        <v>53.527708110992542</v>
      </c>
      <c r="V95">
        <v>6.3617514970059883</v>
      </c>
      <c r="W95">
        <v>9.6833510324483765</v>
      </c>
      <c r="X95">
        <v>45.26129878497791</v>
      </c>
      <c r="Y95">
        <v>0</v>
      </c>
      <c r="Z95">
        <v>0</v>
      </c>
      <c r="AA95">
        <v>8.6030349984762875</v>
      </c>
      <c r="AB95">
        <v>1.2270000000000001</v>
      </c>
      <c r="AC95">
        <v>0</v>
      </c>
      <c r="AD95">
        <v>8.3897099999999991</v>
      </c>
      <c r="AE95">
        <v>15.166195200000001</v>
      </c>
      <c r="AF95">
        <v>5.4450000000000003</v>
      </c>
      <c r="AG95">
        <v>12.025210080000001</v>
      </c>
      <c r="AH95">
        <v>35.881690000000006</v>
      </c>
      <c r="AI95">
        <v>0</v>
      </c>
      <c r="AJ95">
        <v>0</v>
      </c>
      <c r="AK95">
        <v>15.649860000000002</v>
      </c>
      <c r="AL95">
        <v>0</v>
      </c>
      <c r="AM95">
        <v>3.2392799999999995</v>
      </c>
      <c r="AN95">
        <v>0.86085</v>
      </c>
      <c r="AO95">
        <v>6.3139439999999993</v>
      </c>
      <c r="AP95">
        <v>3.3407258418654715</v>
      </c>
      <c r="AQ95">
        <v>18.556799999999996</v>
      </c>
      <c r="AR95">
        <v>4.0644000000000009</v>
      </c>
      <c r="AS95">
        <v>3.3015999999999996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830.08440556524567</v>
      </c>
      <c r="DN95">
        <v>28.683229227473973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9.4143219231754145</v>
      </c>
      <c r="L96">
        <v>491.03045287637701</v>
      </c>
      <c r="M96">
        <v>28.232092657146065</v>
      </c>
      <c r="N96">
        <v>17.400000000000002</v>
      </c>
      <c r="O96">
        <v>0</v>
      </c>
      <c r="P96">
        <v>31.525450609203499</v>
      </c>
      <c r="Q96">
        <v>3.1547338983050843</v>
      </c>
      <c r="R96">
        <v>13.011199311023621</v>
      </c>
      <c r="S96">
        <v>8.0999739717223651</v>
      </c>
      <c r="T96">
        <v>0</v>
      </c>
      <c r="U96">
        <v>53.527708110992542</v>
      </c>
      <c r="V96">
        <v>6.3617514970059883</v>
      </c>
      <c r="W96">
        <v>9.6833510324483765</v>
      </c>
      <c r="X96">
        <v>45.26129878497791</v>
      </c>
      <c r="Y96">
        <v>0</v>
      </c>
      <c r="Z96">
        <v>0</v>
      </c>
      <c r="AA96">
        <v>8.6030349984762875</v>
      </c>
      <c r="AB96">
        <v>1.2270000000000001</v>
      </c>
      <c r="AC96">
        <v>0</v>
      </c>
      <c r="AD96">
        <v>8.3897099999999991</v>
      </c>
      <c r="AE96">
        <v>15.166195200000001</v>
      </c>
      <c r="AF96">
        <v>2.7224999999999993</v>
      </c>
      <c r="AG96">
        <v>12.025210080000001</v>
      </c>
      <c r="AH96">
        <v>35.881690000000006</v>
      </c>
      <c r="AI96">
        <v>0</v>
      </c>
      <c r="AJ96">
        <v>0</v>
      </c>
      <c r="AK96">
        <v>15.649860000000002</v>
      </c>
      <c r="AL96">
        <v>0</v>
      </c>
      <c r="AM96">
        <v>1.5951</v>
      </c>
      <c r="AN96">
        <v>0.86085</v>
      </c>
      <c r="AO96">
        <v>6.3139439999999993</v>
      </c>
      <c r="AP96">
        <v>3.3407258418654715</v>
      </c>
      <c r="AQ96">
        <v>18.556799999999996</v>
      </c>
      <c r="AR96">
        <v>4.0644000000000009</v>
      </c>
      <c r="AS96">
        <v>3.3015999999999996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825.86357241830274</v>
      </c>
      <c r="DN96">
        <v>28.537382374416769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9.4143219231754145</v>
      </c>
      <c r="L97">
        <v>491.237363713398</v>
      </c>
      <c r="M97">
        <v>28.232092657146065</v>
      </c>
      <c r="N97">
        <v>17.400000000000002</v>
      </c>
      <c r="O97">
        <v>0</v>
      </c>
      <c r="P97">
        <v>31.525450609203499</v>
      </c>
      <c r="Q97">
        <v>3.1547338983050843</v>
      </c>
      <c r="R97">
        <v>13.011199311023621</v>
      </c>
      <c r="S97">
        <v>8.0999739717223651</v>
      </c>
      <c r="T97">
        <v>0</v>
      </c>
      <c r="U97">
        <v>53.527708110992542</v>
      </c>
      <c r="V97">
        <v>6.3617514970059883</v>
      </c>
      <c r="W97">
        <v>9.6833510324483765</v>
      </c>
      <c r="X97">
        <v>45.26129878497791</v>
      </c>
      <c r="Y97">
        <v>0</v>
      </c>
      <c r="Z97">
        <v>0</v>
      </c>
      <c r="AA97">
        <v>8.6030349984762875</v>
      </c>
      <c r="AB97">
        <v>1.2270000000000001</v>
      </c>
      <c r="AC97">
        <v>0</v>
      </c>
      <c r="AD97">
        <v>8.3897099999999991</v>
      </c>
      <c r="AE97">
        <v>15.166195200000001</v>
      </c>
      <c r="AF97">
        <v>2.7224999999999993</v>
      </c>
      <c r="AG97">
        <v>12.025210080000001</v>
      </c>
      <c r="AH97">
        <v>35.881690000000006</v>
      </c>
      <c r="AI97">
        <v>0</v>
      </c>
      <c r="AJ97">
        <v>0</v>
      </c>
      <c r="AK97">
        <v>15.649860000000002</v>
      </c>
      <c r="AL97">
        <v>0</v>
      </c>
      <c r="AM97">
        <v>1.5951</v>
      </c>
      <c r="AN97">
        <v>0.86085</v>
      </c>
      <c r="AO97">
        <v>6.3139439999999993</v>
      </c>
      <c r="AP97">
        <v>3.3407258418654715</v>
      </c>
      <c r="AQ97">
        <v>18.556799999999996</v>
      </c>
      <c r="AR97">
        <v>4.0644000000000009</v>
      </c>
      <c r="AS97">
        <v>3.3015999999999996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826.06357243336731</v>
      </c>
      <c r="DN97">
        <v>28.544293196373236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9.4143219231754145</v>
      </c>
      <c r="L98">
        <v>491.44318318770718</v>
      </c>
      <c r="M98">
        <v>28.232092657146065</v>
      </c>
      <c r="N98">
        <v>17.400000000000002</v>
      </c>
      <c r="O98">
        <v>0</v>
      </c>
      <c r="P98">
        <v>31.525450609203499</v>
      </c>
      <c r="Q98">
        <v>3.1547338983050843</v>
      </c>
      <c r="R98">
        <v>13.011199311023621</v>
      </c>
      <c r="S98">
        <v>8.0999739717223651</v>
      </c>
      <c r="T98">
        <v>0</v>
      </c>
      <c r="U98">
        <v>53.527708110992542</v>
      </c>
      <c r="V98">
        <v>6.3617514970059883</v>
      </c>
      <c r="W98">
        <v>9.6833510324483765</v>
      </c>
      <c r="X98">
        <v>45.26129878497791</v>
      </c>
      <c r="Y98">
        <v>0</v>
      </c>
      <c r="Z98">
        <v>0</v>
      </c>
      <c r="AA98">
        <v>8.6030349984762875</v>
      </c>
      <c r="AB98">
        <v>1.2270000000000001</v>
      </c>
      <c r="AC98">
        <v>0</v>
      </c>
      <c r="AD98">
        <v>8.3897099999999991</v>
      </c>
      <c r="AE98">
        <v>15.166195200000001</v>
      </c>
      <c r="AF98">
        <v>2.7224999999999993</v>
      </c>
      <c r="AG98">
        <v>12.025210080000001</v>
      </c>
      <c r="AH98">
        <v>28.705352000000001</v>
      </c>
      <c r="AI98">
        <v>0</v>
      </c>
      <c r="AJ98">
        <v>0</v>
      </c>
      <c r="AK98">
        <v>15.649860000000002</v>
      </c>
      <c r="AL98">
        <v>0</v>
      </c>
      <c r="AM98">
        <v>0</v>
      </c>
      <c r="AN98">
        <v>0.86085</v>
      </c>
      <c r="AO98">
        <v>6.3139439999999993</v>
      </c>
      <c r="AP98">
        <v>3.3407258418654715</v>
      </c>
      <c r="AQ98">
        <v>18.556799999999996</v>
      </c>
      <c r="AR98">
        <v>4.0644000000000009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817.78404567689358</v>
      </c>
      <c r="DN98">
        <v>28.258201427155985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0.18854774461504692</v>
      </c>
      <c r="L99">
        <f t="shared" si="2"/>
        <v>10.126026601250709</v>
      </c>
      <c r="M99">
        <f t="shared" si="2"/>
        <v>0.67757022377150511</v>
      </c>
      <c r="N99">
        <f t="shared" si="2"/>
        <v>0.41760000000000064</v>
      </c>
      <c r="O99">
        <f t="shared" si="2"/>
        <v>0</v>
      </c>
      <c r="P99">
        <f t="shared" si="2"/>
        <v>0.73376653492347976</v>
      </c>
      <c r="Q99">
        <f t="shared" si="2"/>
        <v>0.10416687078470462</v>
      </c>
      <c r="R99">
        <f t="shared" si="2"/>
        <v>0.26896174464144684</v>
      </c>
      <c r="S99">
        <f t="shared" si="2"/>
        <v>0.1395816118019009</v>
      </c>
      <c r="T99">
        <f t="shared" si="2"/>
        <v>0</v>
      </c>
      <c r="U99">
        <f t="shared" si="2"/>
        <v>1.2846649946638211</v>
      </c>
      <c r="V99">
        <f t="shared" si="2"/>
        <v>0.11754704919214196</v>
      </c>
      <c r="W99">
        <f t="shared" si="2"/>
        <v>0.24652273492449625</v>
      </c>
      <c r="X99">
        <f t="shared" si="2"/>
        <v>1.0600005457390791</v>
      </c>
      <c r="Y99">
        <f t="shared" si="2"/>
        <v>0</v>
      </c>
      <c r="Z99">
        <f t="shared" si="2"/>
        <v>3.6061706250000013E-2</v>
      </c>
      <c r="AA99">
        <f t="shared" si="2"/>
        <v>9.6924942700016378E-2</v>
      </c>
      <c r="AB99">
        <f t="shared" si="2"/>
        <v>0.15020524999999998</v>
      </c>
      <c r="AC99">
        <f t="shared" si="2"/>
        <v>6.9801485096591773E-2</v>
      </c>
      <c r="AD99">
        <f t="shared" si="2"/>
        <v>0.15989085000000006</v>
      </c>
      <c r="AE99">
        <f t="shared" si="2"/>
        <v>0.36398868479999918</v>
      </c>
      <c r="AF99">
        <f t="shared" si="2"/>
        <v>8.5758749999999981E-2</v>
      </c>
      <c r="AG99">
        <f t="shared" si="2"/>
        <v>0.28860504191999992</v>
      </c>
      <c r="AH99">
        <f t="shared" si="2"/>
        <v>0.66022309599999951</v>
      </c>
      <c r="AI99">
        <f t="shared" si="2"/>
        <v>0</v>
      </c>
      <c r="AJ99">
        <f t="shared" si="2"/>
        <v>0</v>
      </c>
      <c r="AK99">
        <f t="shared" si="2"/>
        <v>0.3753630599999998</v>
      </c>
      <c r="AL99">
        <f t="shared" si="2"/>
        <v>0</v>
      </c>
      <c r="AM99">
        <f t="shared" si="2"/>
        <v>2.0449181999999993E-2</v>
      </c>
      <c r="AN99">
        <f t="shared" si="2"/>
        <v>2.0698659999999987E-2</v>
      </c>
      <c r="AO99">
        <f t="shared" si="2"/>
        <v>0.16869505379999997</v>
      </c>
      <c r="AP99">
        <f t="shared" si="2"/>
        <v>8.8037951597396122E-2</v>
      </c>
      <c r="AQ99">
        <f t="shared" si="2"/>
        <v>0.16778439999999997</v>
      </c>
      <c r="AR99">
        <f t="shared" si="2"/>
        <v>0.13844362499999996</v>
      </c>
      <c r="AS99">
        <f t="shared" si="2"/>
        <v>0.11431789999999996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17.756634055253965</v>
      </c>
      <c r="DN99">
        <f t="shared" si="3"/>
        <v>0.61357224021836487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29.01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28.04</v>
      </c>
      <c r="DN3">
        <v>0.97000000000000242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27.2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26.29</v>
      </c>
      <c r="DN4">
        <v>0.91000000000000014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34.28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33.14</v>
      </c>
      <c r="DN5">
        <v>1.1400000000000006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31.910000000000004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30.84</v>
      </c>
      <c r="DN6">
        <v>1.0700000000000038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31.319999999999997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30.27</v>
      </c>
      <c r="DN7">
        <v>1.0499999999999972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30.16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29.15</v>
      </c>
      <c r="DN8">
        <v>1.0100000000000016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28.05</v>
      </c>
      <c r="DN9">
        <v>0.96999999999999886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28.45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27.5</v>
      </c>
      <c r="DN10">
        <v>0.94999999999999929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27.88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26.95</v>
      </c>
      <c r="DN11">
        <v>0.92999999999999972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27.32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26.41</v>
      </c>
      <c r="DN12">
        <v>0.91000000000000014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26.77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25.88</v>
      </c>
      <c r="DN13">
        <v>0.89000000000000057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25.65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24.79</v>
      </c>
      <c r="DN14">
        <v>0.85999999999999943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25.65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24.79</v>
      </c>
      <c r="DN15">
        <v>0.85999999999999943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25.65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24.79</v>
      </c>
      <c r="DN16">
        <v>0.85999999999999943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25.65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24.79</v>
      </c>
      <c r="DN17">
        <v>0.85999999999999943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25.65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24.79</v>
      </c>
      <c r="DN18">
        <v>0.85999999999999943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25.65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24.79</v>
      </c>
      <c r="DN19">
        <v>0.85999999999999943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25.65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24.79</v>
      </c>
      <c r="DN20">
        <v>0.85999999999999943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12.83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12.4</v>
      </c>
      <c r="DN21">
        <v>0.42999999999999972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12.83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12.4</v>
      </c>
      <c r="DN22">
        <v>0.42999999999999972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12.83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12.4</v>
      </c>
      <c r="DN23">
        <v>0.42999999999999972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12.83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12.4</v>
      </c>
      <c r="DN24">
        <v>0.42999999999999972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12.83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12.4</v>
      </c>
      <c r="DN25">
        <v>0.42999999999999972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12.83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12.4</v>
      </c>
      <c r="DN26">
        <v>0.42999999999999972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9.67</v>
      </c>
      <c r="DN27">
        <v>0.33000000000000007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9.67</v>
      </c>
      <c r="DN28">
        <v>0.33000000000000007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9.67</v>
      </c>
      <c r="DN29">
        <v>0.33000000000000007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9.67</v>
      </c>
      <c r="DN30">
        <v>0.33000000000000007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22.23</v>
      </c>
      <c r="DN31">
        <v>0.76999999999999957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30.03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29.03</v>
      </c>
      <c r="DN32">
        <v>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37.08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35.840000000000003</v>
      </c>
      <c r="DN33">
        <v>1.2399999999999949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47.590000000000011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</v>
      </c>
      <c r="DN34">
        <v>1.5900000000000105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63.8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61.67</v>
      </c>
      <c r="DN35">
        <v>2.1299999999999955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74.3</v>
      </c>
      <c r="DN36">
        <v>2.5700000000000074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74.3</v>
      </c>
      <c r="DN37">
        <v>2.5700000000000074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74.3</v>
      </c>
      <c r="DN38">
        <v>2.5700000000000074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69.62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67.290000000000006</v>
      </c>
      <c r="DN39">
        <v>2.3299999999999983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74.3</v>
      </c>
      <c r="DN40">
        <v>2.5700000000000074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74.3</v>
      </c>
      <c r="DN41">
        <v>2.5700000000000074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74.3</v>
      </c>
      <c r="DN42">
        <v>2.5700000000000074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74.3</v>
      </c>
      <c r="DN43">
        <v>2.5700000000000074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74.3</v>
      </c>
      <c r="DN44">
        <v>2.5700000000000074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74.3</v>
      </c>
      <c r="DN45">
        <v>2.5700000000000074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74.3</v>
      </c>
      <c r="DN46">
        <v>2.5700000000000074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74.3</v>
      </c>
      <c r="DN47">
        <v>2.5700000000000074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74.3</v>
      </c>
      <c r="DN48">
        <v>2.5700000000000074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74.3</v>
      </c>
      <c r="DN49">
        <v>2.5700000000000074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74.3</v>
      </c>
      <c r="DN50">
        <v>2.5700000000000074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74.3</v>
      </c>
      <c r="DN51">
        <v>2.5700000000000074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74.3</v>
      </c>
      <c r="DN52">
        <v>2.5700000000000074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74.3</v>
      </c>
      <c r="DN53">
        <v>2.5700000000000074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74.3</v>
      </c>
      <c r="DN54">
        <v>2.5700000000000074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74.3</v>
      </c>
      <c r="DN55">
        <v>2.5700000000000074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74.3</v>
      </c>
      <c r="DN56">
        <v>2.5700000000000074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74.3</v>
      </c>
      <c r="DN57">
        <v>2.5700000000000074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74.3</v>
      </c>
      <c r="DN58">
        <v>2.5700000000000074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74.3</v>
      </c>
      <c r="DN59">
        <v>2.5700000000000074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74.3</v>
      </c>
      <c r="DN60">
        <v>2.5700000000000074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74.3</v>
      </c>
      <c r="DN61">
        <v>2.5700000000000074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74.3</v>
      </c>
      <c r="DN62">
        <v>2.5700000000000074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74.3</v>
      </c>
      <c r="DN63">
        <v>2.5700000000000074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74.3</v>
      </c>
      <c r="DN64">
        <v>2.5700000000000074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74.3</v>
      </c>
      <c r="DN65">
        <v>2.5700000000000074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74.3</v>
      </c>
      <c r="DN66">
        <v>2.5700000000000074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74.3</v>
      </c>
      <c r="DN67">
        <v>2.5700000000000074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74.3</v>
      </c>
      <c r="DN68">
        <v>2.5700000000000074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74.3</v>
      </c>
      <c r="DN69">
        <v>2.5700000000000074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74.3</v>
      </c>
      <c r="DN70">
        <v>2.5700000000000074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74.3</v>
      </c>
      <c r="DN71">
        <v>2.5700000000000074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74.3</v>
      </c>
      <c r="DN72">
        <v>2.5700000000000074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74.3</v>
      </c>
      <c r="DN73">
        <v>2.5700000000000074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74.3</v>
      </c>
      <c r="DN74">
        <v>2.5700000000000074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74.3</v>
      </c>
      <c r="DN75">
        <v>2.5700000000000074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74.3</v>
      </c>
      <c r="DN76">
        <v>2.5700000000000074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74.3</v>
      </c>
      <c r="DN77">
        <v>2.5700000000000074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74.3</v>
      </c>
      <c r="DN78">
        <v>2.5700000000000074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74.3</v>
      </c>
      <c r="DN79">
        <v>2.5700000000000074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69.599999999999994</v>
      </c>
      <c r="DN80">
        <v>2.4000000000000057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67.5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65.25</v>
      </c>
      <c r="DN81">
        <v>2.25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62.9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60.8</v>
      </c>
      <c r="DN82">
        <v>2.1000000000000014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56.399999999999991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54.52</v>
      </c>
      <c r="DN83">
        <v>1.8799999999999883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51.7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49.97</v>
      </c>
      <c r="DN84">
        <v>1.730000000000004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47.36</v>
      </c>
      <c r="DN85">
        <v>1.6400000000000006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45.2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43.69</v>
      </c>
      <c r="DN86">
        <v>1.5100000000000051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43.5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42.05</v>
      </c>
      <c r="DN87">
        <v>1.4500000000000028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41.5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40.11</v>
      </c>
      <c r="DN88">
        <v>1.3900000000000006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40.6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39.24</v>
      </c>
      <c r="DN89">
        <v>1.3599999999999994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38.6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37.31</v>
      </c>
      <c r="DN90">
        <v>1.2899999999999991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37.799999999999997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36.54</v>
      </c>
      <c r="DN91">
        <v>1.259999999999998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38.799999999999997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37.5</v>
      </c>
      <c r="DN92">
        <v>1.2999999999999972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35.799999999999997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34.6</v>
      </c>
      <c r="DN93">
        <v>1.1999999999999957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35.799999999999997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34.6</v>
      </c>
      <c r="DN94">
        <v>1.1999999999999957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33.799999999999997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32.67</v>
      </c>
      <c r="DN95">
        <v>1.1299999999999955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31.8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30.74</v>
      </c>
      <c r="DN96">
        <v>1.0600000000000023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29.8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28.8</v>
      </c>
      <c r="DN97">
        <v>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27.799999999999997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26.87</v>
      </c>
      <c r="DN98">
        <v>0.92999999999999616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1.2591699999999992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1.2170775000000011</v>
      </c>
      <c r="DN99">
        <f t="shared" si="3"/>
        <v>4.2092500000000047E-2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14.499000000000001</v>
      </c>
      <c r="DN3">
        <v>0.50099999999999945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14.499000000000001</v>
      </c>
      <c r="DN4">
        <v>0.50099999999999945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14.499000000000001</v>
      </c>
      <c r="DN5">
        <v>0.50099999999999945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14.499000000000001</v>
      </c>
      <c r="DN6">
        <v>0.50099999999999945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14.499000000000001</v>
      </c>
      <c r="DN7">
        <v>0.50099999999999945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14.499000000000001</v>
      </c>
      <c r="DN8">
        <v>0.50099999999999945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14.412430000000001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13.931055000000001</v>
      </c>
      <c r="DN9">
        <v>0.48137499999999989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11.995965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11.5953</v>
      </c>
      <c r="DN10">
        <v>0.40066500000000005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9.9468320000000006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9.6146080000000005</v>
      </c>
      <c r="DN11">
        <v>0.33222400000000007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10.753431000000001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10.394266</v>
      </c>
      <c r="DN12">
        <v>0.35916500000000084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10.880146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10.516749000000001</v>
      </c>
      <c r="DN13">
        <v>0.36339699999999908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12.772902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12.346287</v>
      </c>
      <c r="DN14">
        <v>0.42661499999999997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14.499000000000001</v>
      </c>
      <c r="DN15">
        <v>0.50099999999999945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14.499000000000001</v>
      </c>
      <c r="DN16">
        <v>0.50099999999999945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14.499000000000001</v>
      </c>
      <c r="DN17">
        <v>0.50099999999999945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14.499000000000001</v>
      </c>
      <c r="DN18">
        <v>0.50099999999999945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14.499000000000001</v>
      </c>
      <c r="DN19">
        <v>0.50099999999999945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14.499000000000001</v>
      </c>
      <c r="DN20">
        <v>0.50099999999999945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14.499000000000001</v>
      </c>
      <c r="DN21">
        <v>0.50099999999999945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14.499000000000001</v>
      </c>
      <c r="DN22">
        <v>0.50099999999999945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14.499000000000001</v>
      </c>
      <c r="DN23">
        <v>0.50099999999999945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14.499000000000001</v>
      </c>
      <c r="DN24">
        <v>0.50099999999999945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14.499000000000001</v>
      </c>
      <c r="DN25">
        <v>0.50099999999999945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14.499000000000001</v>
      </c>
      <c r="DN26">
        <v>0.50099999999999945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14.499000000000001</v>
      </c>
      <c r="DN27">
        <v>0.50099999999999945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14.499000000000001</v>
      </c>
      <c r="DN28">
        <v>0.50099999999999945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14.499000000000001</v>
      </c>
      <c r="DN29">
        <v>0.50099999999999945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14.499000000000001</v>
      </c>
      <c r="DN30">
        <v>0.50099999999999945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14.499000000000001</v>
      </c>
      <c r="DN31">
        <v>0.50099999999999945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14.499000000000001</v>
      </c>
      <c r="DN32">
        <v>0.50099999999999945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14.499000000000001</v>
      </c>
      <c r="DN33">
        <v>0.50099999999999945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14.499000000000001</v>
      </c>
      <c r="DN34">
        <v>0.50099999999999945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14.499000000000001</v>
      </c>
      <c r="DN35">
        <v>0.50099999999999945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14.499000000000001</v>
      </c>
      <c r="DN36">
        <v>0.50099999999999945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14.499000000000001</v>
      </c>
      <c r="DN37">
        <v>0.50099999999999945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14.499000000000001</v>
      </c>
      <c r="DN38">
        <v>0.50099999999999945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14.499000000000001</v>
      </c>
      <c r="DN39">
        <v>0.50099999999999945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14.499000000000001</v>
      </c>
      <c r="DN40">
        <v>0.50099999999999945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14.499000000000001</v>
      </c>
      <c r="DN41">
        <v>0.50099999999999945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14.499000000000001</v>
      </c>
      <c r="DN42">
        <v>0.50099999999999945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14.499000000000001</v>
      </c>
      <c r="DN43">
        <v>0.50099999999999945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14.499000000000001</v>
      </c>
      <c r="DN44">
        <v>0.50099999999999945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14.499000000000001</v>
      </c>
      <c r="DN45">
        <v>0.50099999999999945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14.499000000000001</v>
      </c>
      <c r="DN46">
        <v>0.50099999999999945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14.499000000000001</v>
      </c>
      <c r="DN47">
        <v>0.50099999999999945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14.499000000000001</v>
      </c>
      <c r="DN48">
        <v>0.50099999999999945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14.499000000000001</v>
      </c>
      <c r="DN49">
        <v>0.50099999999999945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14.499000000000001</v>
      </c>
      <c r="DN50">
        <v>0.50099999999999945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14.499000000000001</v>
      </c>
      <c r="DN51">
        <v>0.50099999999999945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14.499000000000001</v>
      </c>
      <c r="DN52">
        <v>0.50099999999999945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14.499000000000001</v>
      </c>
      <c r="DN53">
        <v>0.50099999999999945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14.499000000000001</v>
      </c>
      <c r="DN54">
        <v>0.50099999999999945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14.499000000000001</v>
      </c>
      <c r="DN55">
        <v>0.50099999999999945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14.499000000000001</v>
      </c>
      <c r="DN56">
        <v>0.50099999999999945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14.499000000000001</v>
      </c>
      <c r="DN57">
        <v>0.50099999999999945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14.499000000000001</v>
      </c>
      <c r="DN58">
        <v>0.50099999999999945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14.499000000000001</v>
      </c>
      <c r="DN59">
        <v>0.50099999999999945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14.499000000000001</v>
      </c>
      <c r="DN60">
        <v>0.50099999999999945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14.499000000000001</v>
      </c>
      <c r="DN61">
        <v>0.50099999999999945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14.499000000000001</v>
      </c>
      <c r="DN62">
        <v>0.50099999999999945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14.499000000000001</v>
      </c>
      <c r="DN63">
        <v>0.50099999999999945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14.499000000000001</v>
      </c>
      <c r="DN64">
        <v>0.50099999999999945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14.499000000000001</v>
      </c>
      <c r="DN65">
        <v>0.50099999999999945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14.499000000000001</v>
      </c>
      <c r="DN66">
        <v>0.50099999999999945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14.499000000000001</v>
      </c>
      <c r="DN67">
        <v>0.50099999999999945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14.499000000000001</v>
      </c>
      <c r="DN68">
        <v>0.50099999999999945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14.499000000000001</v>
      </c>
      <c r="DN69">
        <v>0.50099999999999945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14.499000000000001</v>
      </c>
      <c r="DN70">
        <v>0.50099999999999945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14.499000000000001</v>
      </c>
      <c r="DN71">
        <v>0.50099999999999945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14.499000000000001</v>
      </c>
      <c r="DN72">
        <v>0.50099999999999945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14.499000000000001</v>
      </c>
      <c r="DN73">
        <v>0.50099999999999945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14.499000000000001</v>
      </c>
      <c r="DN74">
        <v>0.50099999999999945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14.499000000000001</v>
      </c>
      <c r="DN75">
        <v>0.50099999999999945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14.499000000000001</v>
      </c>
      <c r="DN76">
        <v>0.50099999999999945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14.499000000000001</v>
      </c>
      <c r="DN77">
        <v>0.50099999999999945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14.499000000000001</v>
      </c>
      <c r="DN78">
        <v>0.50099999999999945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14.499000000000001</v>
      </c>
      <c r="DN79">
        <v>0.50099999999999945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14.499000000000001</v>
      </c>
      <c r="DN80">
        <v>0.50099999999999945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14.499000000000001</v>
      </c>
      <c r="DN81">
        <v>0.50099999999999945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14.499000000000001</v>
      </c>
      <c r="DN82">
        <v>0.50099999999999945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14.499000000000001</v>
      </c>
      <c r="DN83">
        <v>0.50099999999999945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14.499000000000001</v>
      </c>
      <c r="DN84">
        <v>0.50099999999999945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14.499000000000001</v>
      </c>
      <c r="DN85">
        <v>0.50099999999999945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14.499000000000001</v>
      </c>
      <c r="DN86">
        <v>0.50099999999999945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14.499000000000001</v>
      </c>
      <c r="DN87">
        <v>0.50099999999999945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14.499000000000001</v>
      </c>
      <c r="DN88">
        <v>0.50099999999999945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14.499000000000001</v>
      </c>
      <c r="DN89">
        <v>0.50099999999999945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14.499000000000001</v>
      </c>
      <c r="DN90">
        <v>0.50099999999999945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14.499000000000001</v>
      </c>
      <c r="DN91">
        <v>0.50099999999999945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14.499000000000001</v>
      </c>
      <c r="DN92">
        <v>0.50099999999999945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14.499000000000001</v>
      </c>
      <c r="DN93">
        <v>0.50099999999999945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14.499000000000001</v>
      </c>
      <c r="DN94">
        <v>0.50099999999999945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14.499000000000001</v>
      </c>
      <c r="DN95">
        <v>0.50099999999999945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14.499000000000001</v>
      </c>
      <c r="DN96">
        <v>0.50099999999999945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14.499000000000001</v>
      </c>
      <c r="DN97">
        <v>0.50099999999999945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14.499000000000001</v>
      </c>
      <c r="DN98">
        <v>0.50099999999999945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0.35519042649999999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0.34332706625000042</v>
      </c>
      <c r="DN99">
        <f t="shared" si="3"/>
        <v>1.186336024999996E-2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45194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318.98</v>
      </c>
      <c r="L3" s="197">
        <v>2.9</v>
      </c>
      <c r="M3" s="197">
        <v>61.64</v>
      </c>
      <c r="N3" s="197">
        <v>24.07</v>
      </c>
      <c r="O3" s="197">
        <v>70.84</v>
      </c>
      <c r="P3" s="197">
        <v>18.91</v>
      </c>
      <c r="Q3" s="197">
        <v>4.83</v>
      </c>
      <c r="R3" s="197">
        <v>18</v>
      </c>
      <c r="S3" s="197">
        <v>5</v>
      </c>
      <c r="T3" s="197">
        <v>0</v>
      </c>
      <c r="U3" s="197">
        <v>50.03</v>
      </c>
      <c r="V3" s="197">
        <v>8</v>
      </c>
      <c r="W3" s="197">
        <v>10.51</v>
      </c>
      <c r="X3" s="197">
        <v>62.62</v>
      </c>
      <c r="Y3" s="197">
        <v>0</v>
      </c>
      <c r="Z3">
        <v>0</v>
      </c>
      <c r="AA3" s="197">
        <v>-0.1</v>
      </c>
      <c r="AB3" s="197">
        <v>0</v>
      </c>
      <c r="AC3" s="197">
        <v>0</v>
      </c>
      <c r="AD3" s="197">
        <v>0</v>
      </c>
      <c r="AE3" s="197">
        <v>35.25</v>
      </c>
      <c r="AF3" s="197">
        <v>0</v>
      </c>
      <c r="AG3" s="197">
        <v>0</v>
      </c>
      <c r="AH3" s="197">
        <v>0</v>
      </c>
      <c r="AI3" s="197">
        <v>79.930000000000007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118.15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357.64</v>
      </c>
      <c r="L4" s="197">
        <v>2.94</v>
      </c>
      <c r="M4" s="197">
        <v>61.64</v>
      </c>
      <c r="N4" s="197">
        <v>24.07</v>
      </c>
      <c r="O4" s="197">
        <v>70.84</v>
      </c>
      <c r="P4" s="197">
        <v>18.91</v>
      </c>
      <c r="Q4" s="197">
        <v>5.0599999999999996</v>
      </c>
      <c r="R4" s="197">
        <v>18</v>
      </c>
      <c r="S4" s="197">
        <v>6</v>
      </c>
      <c r="T4" s="197">
        <v>0</v>
      </c>
      <c r="U4" s="197">
        <v>50.03</v>
      </c>
      <c r="V4" s="197">
        <v>8.8000000000000007</v>
      </c>
      <c r="W4" s="197">
        <v>12.25</v>
      </c>
      <c r="X4" s="197">
        <v>62.62</v>
      </c>
      <c r="Y4" s="197">
        <v>0</v>
      </c>
      <c r="Z4">
        <v>0</v>
      </c>
      <c r="AA4" s="197">
        <v>-0.1</v>
      </c>
      <c r="AB4" s="197">
        <v>0</v>
      </c>
      <c r="AC4" s="197">
        <v>0</v>
      </c>
      <c r="AD4" s="197">
        <v>0</v>
      </c>
      <c r="AE4" s="197">
        <v>35.25</v>
      </c>
      <c r="AF4" s="197">
        <v>0</v>
      </c>
      <c r="AG4" s="197">
        <v>0</v>
      </c>
      <c r="AH4" s="197">
        <v>0</v>
      </c>
      <c r="AI4" s="197">
        <v>79.930000000000007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118.15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357.64</v>
      </c>
      <c r="L5" s="197">
        <v>2.9</v>
      </c>
      <c r="M5" s="197">
        <v>61.64</v>
      </c>
      <c r="N5" s="197">
        <v>24.07</v>
      </c>
      <c r="O5" s="197">
        <v>70.84</v>
      </c>
      <c r="P5" s="197">
        <v>18.91</v>
      </c>
      <c r="Q5" s="197">
        <v>5.0599999999999996</v>
      </c>
      <c r="R5" s="197">
        <v>18</v>
      </c>
      <c r="S5" s="197">
        <v>6</v>
      </c>
      <c r="T5" s="197">
        <v>0</v>
      </c>
      <c r="U5" s="197">
        <v>50.03</v>
      </c>
      <c r="V5" s="197">
        <v>8.8000000000000007</v>
      </c>
      <c r="W5" s="197">
        <v>14.63</v>
      </c>
      <c r="X5" s="197">
        <v>62.62</v>
      </c>
      <c r="Y5" s="197">
        <v>0</v>
      </c>
      <c r="Z5">
        <v>0</v>
      </c>
      <c r="AA5" s="197">
        <v>-0.1</v>
      </c>
      <c r="AB5" s="197">
        <v>0</v>
      </c>
      <c r="AC5" s="197">
        <v>0</v>
      </c>
      <c r="AD5" s="197">
        <v>0</v>
      </c>
      <c r="AE5" s="197">
        <v>35.25</v>
      </c>
      <c r="AF5" s="197">
        <v>0</v>
      </c>
      <c r="AG5" s="197">
        <v>0</v>
      </c>
      <c r="AH5" s="197">
        <v>0</v>
      </c>
      <c r="AI5" s="197">
        <v>79.930000000000007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118.15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367.31</v>
      </c>
      <c r="L6" s="197">
        <v>2.9</v>
      </c>
      <c r="M6" s="197">
        <v>61.64</v>
      </c>
      <c r="N6" s="197">
        <v>24.07</v>
      </c>
      <c r="O6" s="197">
        <v>70.84</v>
      </c>
      <c r="P6" s="197">
        <v>18.91</v>
      </c>
      <c r="Q6" s="197">
        <v>5.0599999999999996</v>
      </c>
      <c r="R6" s="197">
        <v>18</v>
      </c>
      <c r="S6" s="197">
        <v>6</v>
      </c>
      <c r="T6" s="197">
        <v>0</v>
      </c>
      <c r="U6" s="197">
        <v>50.03</v>
      </c>
      <c r="V6" s="197">
        <v>8.8000000000000007</v>
      </c>
      <c r="W6" s="197">
        <v>14.63</v>
      </c>
      <c r="X6" s="197">
        <v>62.62</v>
      </c>
      <c r="Y6" s="197">
        <v>0</v>
      </c>
      <c r="Z6">
        <v>0</v>
      </c>
      <c r="AA6" s="197">
        <v>-0.1</v>
      </c>
      <c r="AB6" s="197">
        <v>0</v>
      </c>
      <c r="AC6" s="197">
        <v>0</v>
      </c>
      <c r="AD6" s="197">
        <v>0</v>
      </c>
      <c r="AE6" s="197">
        <v>35.25</v>
      </c>
      <c r="AF6" s="197">
        <v>0</v>
      </c>
      <c r="AG6" s="197">
        <v>0</v>
      </c>
      <c r="AH6" s="197">
        <v>0</v>
      </c>
      <c r="AI6" s="197">
        <v>79.930000000000007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118.15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376.98</v>
      </c>
      <c r="L7" s="197">
        <v>2.9</v>
      </c>
      <c r="M7" s="197">
        <v>61.64</v>
      </c>
      <c r="N7" s="197">
        <v>24.07</v>
      </c>
      <c r="O7" s="197">
        <v>70.84</v>
      </c>
      <c r="P7" s="197">
        <v>18.91</v>
      </c>
      <c r="Q7" s="197">
        <v>5.0599999999999996</v>
      </c>
      <c r="R7" s="197">
        <v>18</v>
      </c>
      <c r="S7" s="197">
        <v>6</v>
      </c>
      <c r="T7" s="197">
        <v>0</v>
      </c>
      <c r="U7" s="197">
        <v>50.03</v>
      </c>
      <c r="V7" s="197">
        <v>8.8000000000000007</v>
      </c>
      <c r="W7" s="197">
        <v>14.84</v>
      </c>
      <c r="X7" s="197">
        <v>62.62</v>
      </c>
      <c r="Y7" s="197">
        <v>0</v>
      </c>
      <c r="Z7">
        <v>0</v>
      </c>
      <c r="AA7" s="197">
        <v>-0.1</v>
      </c>
      <c r="AB7" s="197">
        <v>0</v>
      </c>
      <c r="AC7" s="197">
        <v>0</v>
      </c>
      <c r="AD7" s="197">
        <v>0</v>
      </c>
      <c r="AE7" s="197">
        <v>35.25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119.53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376.98</v>
      </c>
      <c r="L8" s="197">
        <v>2.9</v>
      </c>
      <c r="M8" s="197">
        <v>61.64</v>
      </c>
      <c r="N8" s="197">
        <v>24.07</v>
      </c>
      <c r="O8" s="197">
        <v>70.84</v>
      </c>
      <c r="P8" s="197">
        <v>18.91</v>
      </c>
      <c r="Q8" s="197">
        <v>5.0599999999999996</v>
      </c>
      <c r="R8" s="197">
        <v>18</v>
      </c>
      <c r="S8" s="197">
        <v>6</v>
      </c>
      <c r="T8" s="197">
        <v>0</v>
      </c>
      <c r="U8" s="197">
        <v>50.03</v>
      </c>
      <c r="V8" s="197">
        <v>8.8000000000000007</v>
      </c>
      <c r="W8" s="197">
        <v>13.82</v>
      </c>
      <c r="X8" s="197">
        <v>62.62</v>
      </c>
      <c r="Y8" s="197">
        <v>0</v>
      </c>
      <c r="Z8">
        <v>0</v>
      </c>
      <c r="AA8" s="197">
        <v>-0.1</v>
      </c>
      <c r="AB8" s="197">
        <v>0</v>
      </c>
      <c r="AC8" s="197">
        <v>0</v>
      </c>
      <c r="AD8" s="197">
        <v>0</v>
      </c>
      <c r="AE8" s="197">
        <v>35.25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119.53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425.31</v>
      </c>
      <c r="L9" s="197">
        <v>2.96</v>
      </c>
      <c r="M9" s="197">
        <v>61.64</v>
      </c>
      <c r="N9" s="197">
        <v>24.07</v>
      </c>
      <c r="O9" s="197">
        <v>70.84</v>
      </c>
      <c r="P9" s="197">
        <v>18.91</v>
      </c>
      <c r="Q9" s="197">
        <v>5.0599999999999996</v>
      </c>
      <c r="R9" s="197">
        <v>18</v>
      </c>
      <c r="S9" s="197">
        <v>6</v>
      </c>
      <c r="T9" s="197">
        <v>0</v>
      </c>
      <c r="U9" s="197">
        <v>50.03</v>
      </c>
      <c r="V9" s="197">
        <v>8.8000000000000007</v>
      </c>
      <c r="W9" s="197">
        <v>13.82</v>
      </c>
      <c r="X9" s="197">
        <v>62.62</v>
      </c>
      <c r="Y9" s="197">
        <v>0</v>
      </c>
      <c r="Z9">
        <v>0</v>
      </c>
      <c r="AA9" s="197">
        <v>-0.1</v>
      </c>
      <c r="AB9" s="197">
        <v>0</v>
      </c>
      <c r="AC9" s="197">
        <v>0</v>
      </c>
      <c r="AD9" s="197">
        <v>0</v>
      </c>
      <c r="AE9" s="197">
        <v>35.25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118.15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435.27</v>
      </c>
      <c r="L10" s="197">
        <v>2.93</v>
      </c>
      <c r="M10" s="197">
        <v>61.64</v>
      </c>
      <c r="N10" s="197">
        <v>24.07</v>
      </c>
      <c r="O10" s="197">
        <v>70.84</v>
      </c>
      <c r="P10" s="197">
        <v>18.91</v>
      </c>
      <c r="Q10" s="197">
        <v>5.0599999999999996</v>
      </c>
      <c r="R10" s="197">
        <v>18</v>
      </c>
      <c r="S10" s="197">
        <v>6</v>
      </c>
      <c r="T10" s="197">
        <v>0</v>
      </c>
      <c r="U10" s="197">
        <v>50.03</v>
      </c>
      <c r="V10" s="197">
        <v>8.8000000000000007</v>
      </c>
      <c r="W10" s="197">
        <v>13.82</v>
      </c>
      <c r="X10" s="197">
        <v>62.62</v>
      </c>
      <c r="Y10" s="197">
        <v>0</v>
      </c>
      <c r="Z10">
        <v>0</v>
      </c>
      <c r="AA10" s="197">
        <v>-0.1</v>
      </c>
      <c r="AB10" s="197">
        <v>0</v>
      </c>
      <c r="AC10" s="197">
        <v>0</v>
      </c>
      <c r="AD10" s="197">
        <v>0</v>
      </c>
      <c r="AE10" s="197">
        <v>35.25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118.15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434.97</v>
      </c>
      <c r="L11" s="197">
        <v>2.93</v>
      </c>
      <c r="M11" s="197">
        <v>61.64</v>
      </c>
      <c r="N11" s="197">
        <v>24.07</v>
      </c>
      <c r="O11" s="197">
        <v>70.84</v>
      </c>
      <c r="P11" s="197">
        <v>18.91</v>
      </c>
      <c r="Q11" s="197">
        <v>5.0599999999999996</v>
      </c>
      <c r="R11" s="197">
        <v>18</v>
      </c>
      <c r="S11" s="197">
        <v>6</v>
      </c>
      <c r="T11" s="197">
        <v>0</v>
      </c>
      <c r="U11" s="197">
        <v>50.03</v>
      </c>
      <c r="V11" s="197">
        <v>8.8000000000000007</v>
      </c>
      <c r="W11" s="197">
        <v>13.82</v>
      </c>
      <c r="X11" s="197">
        <v>62.62</v>
      </c>
      <c r="Y11" s="197">
        <v>0</v>
      </c>
      <c r="Z11">
        <v>0</v>
      </c>
      <c r="AA11" s="197">
        <v>-0.1</v>
      </c>
      <c r="AB11" s="197">
        <v>0</v>
      </c>
      <c r="AC11" s="197">
        <v>0</v>
      </c>
      <c r="AD11" s="197">
        <v>0</v>
      </c>
      <c r="AE11" s="197">
        <v>34.799999999999997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118.15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434.97</v>
      </c>
      <c r="L12" s="197">
        <v>2.93</v>
      </c>
      <c r="M12" s="197">
        <v>61.64</v>
      </c>
      <c r="N12" s="197">
        <v>24.07</v>
      </c>
      <c r="O12" s="197">
        <v>70.84</v>
      </c>
      <c r="P12" s="197">
        <v>18.91</v>
      </c>
      <c r="Q12" s="197">
        <v>5.0599999999999996</v>
      </c>
      <c r="R12" s="197">
        <v>18</v>
      </c>
      <c r="S12" s="197">
        <v>6</v>
      </c>
      <c r="T12" s="197">
        <v>0</v>
      </c>
      <c r="U12" s="197">
        <v>50.03</v>
      </c>
      <c r="V12" s="197">
        <v>8.8000000000000007</v>
      </c>
      <c r="W12" s="197">
        <v>13.82</v>
      </c>
      <c r="X12" s="197">
        <v>62.62</v>
      </c>
      <c r="Y12" s="197">
        <v>0</v>
      </c>
      <c r="Z12">
        <v>0</v>
      </c>
      <c r="AA12" s="197">
        <v>-0.1</v>
      </c>
      <c r="AB12" s="197">
        <v>0</v>
      </c>
      <c r="AC12" s="197">
        <v>0</v>
      </c>
      <c r="AD12" s="197">
        <v>0</v>
      </c>
      <c r="AE12" s="197">
        <v>34.799999999999997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118.15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434.97</v>
      </c>
      <c r="L13" s="197">
        <v>2.93</v>
      </c>
      <c r="M13" s="197">
        <v>61.64</v>
      </c>
      <c r="N13" s="197">
        <v>24.07</v>
      </c>
      <c r="O13" s="197">
        <v>70.84</v>
      </c>
      <c r="P13" s="197">
        <v>18.91</v>
      </c>
      <c r="Q13" s="197">
        <v>5.0599999999999996</v>
      </c>
      <c r="R13" s="197">
        <v>18</v>
      </c>
      <c r="S13" s="197">
        <v>6</v>
      </c>
      <c r="T13" s="197">
        <v>0</v>
      </c>
      <c r="U13" s="197">
        <v>50.03</v>
      </c>
      <c r="V13" s="197">
        <v>8.8000000000000007</v>
      </c>
      <c r="W13" s="197">
        <v>13.82</v>
      </c>
      <c r="X13" s="197">
        <v>62.62</v>
      </c>
      <c r="Y13" s="197">
        <v>0</v>
      </c>
      <c r="Z13">
        <v>0</v>
      </c>
      <c r="AA13" s="197">
        <v>-0.21</v>
      </c>
      <c r="AB13" s="197">
        <v>0</v>
      </c>
      <c r="AC13" s="197">
        <v>0</v>
      </c>
      <c r="AD13" s="197">
        <v>0</v>
      </c>
      <c r="AE13" s="197">
        <v>34.799999999999997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118.15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434.97</v>
      </c>
      <c r="L14" s="197">
        <v>2.93</v>
      </c>
      <c r="M14" s="197">
        <v>61.64</v>
      </c>
      <c r="N14" s="197">
        <v>24.07</v>
      </c>
      <c r="O14" s="197">
        <v>70.84</v>
      </c>
      <c r="P14" s="197">
        <v>18.91</v>
      </c>
      <c r="Q14" s="197">
        <v>5.0599999999999996</v>
      </c>
      <c r="R14" s="197">
        <v>18</v>
      </c>
      <c r="S14" s="197">
        <v>6</v>
      </c>
      <c r="T14" s="197">
        <v>0</v>
      </c>
      <c r="U14" s="197">
        <v>50.03</v>
      </c>
      <c r="V14" s="197">
        <v>8.8000000000000007</v>
      </c>
      <c r="W14" s="197">
        <v>13.82</v>
      </c>
      <c r="X14" s="197">
        <v>62.62</v>
      </c>
      <c r="Y14" s="197">
        <v>0</v>
      </c>
      <c r="Z14">
        <v>0</v>
      </c>
      <c r="AA14" s="197">
        <v>-0.21</v>
      </c>
      <c r="AB14" s="197">
        <v>0</v>
      </c>
      <c r="AC14" s="197">
        <v>0</v>
      </c>
      <c r="AD14" s="197">
        <v>0</v>
      </c>
      <c r="AE14" s="197">
        <v>34.799999999999997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118.15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425.31</v>
      </c>
      <c r="L15" s="197">
        <v>2.93</v>
      </c>
      <c r="M15" s="197">
        <v>61.64</v>
      </c>
      <c r="N15" s="197">
        <v>24.07</v>
      </c>
      <c r="O15" s="197">
        <v>70.84</v>
      </c>
      <c r="P15" s="197">
        <v>18.91</v>
      </c>
      <c r="Q15" s="197">
        <v>5.0599999999999996</v>
      </c>
      <c r="R15" s="197">
        <v>18</v>
      </c>
      <c r="S15" s="197">
        <v>6</v>
      </c>
      <c r="T15" s="197">
        <v>0</v>
      </c>
      <c r="U15" s="197">
        <v>50.03</v>
      </c>
      <c r="V15" s="197">
        <v>8.8000000000000007</v>
      </c>
      <c r="W15" s="197">
        <v>13.82</v>
      </c>
      <c r="X15" s="197">
        <v>62.62</v>
      </c>
      <c r="Y15" s="197">
        <v>0</v>
      </c>
      <c r="Z15">
        <v>0</v>
      </c>
      <c r="AA15" s="197">
        <v>-0.21</v>
      </c>
      <c r="AB15" s="197">
        <v>0</v>
      </c>
      <c r="AC15" s="197">
        <v>0</v>
      </c>
      <c r="AD15" s="197">
        <v>0</v>
      </c>
      <c r="AE15" s="197">
        <v>34.799999999999997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118.15</v>
      </c>
      <c r="AQ15" s="197">
        <v>32.56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425.31</v>
      </c>
      <c r="L16" s="197">
        <v>2.93</v>
      </c>
      <c r="M16" s="197">
        <v>61.64</v>
      </c>
      <c r="N16" s="197">
        <v>24.07</v>
      </c>
      <c r="O16" s="197">
        <v>70.84</v>
      </c>
      <c r="P16" s="197">
        <v>18.91</v>
      </c>
      <c r="Q16" s="197">
        <v>5.0599999999999996</v>
      </c>
      <c r="R16" s="197">
        <v>18</v>
      </c>
      <c r="S16" s="197">
        <v>6</v>
      </c>
      <c r="T16" s="197">
        <v>0</v>
      </c>
      <c r="U16" s="197">
        <v>50.03</v>
      </c>
      <c r="V16" s="197">
        <v>8.8000000000000007</v>
      </c>
      <c r="W16" s="197">
        <v>13.82</v>
      </c>
      <c r="X16" s="197">
        <v>62.62</v>
      </c>
      <c r="Y16" s="197">
        <v>0</v>
      </c>
      <c r="Z16">
        <v>0</v>
      </c>
      <c r="AA16" s="197">
        <v>-0.21</v>
      </c>
      <c r="AB16" s="197">
        <v>0</v>
      </c>
      <c r="AC16" s="197">
        <v>0</v>
      </c>
      <c r="AD16" s="197">
        <v>0</v>
      </c>
      <c r="AE16" s="197">
        <v>34.799999999999997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118.15</v>
      </c>
      <c r="AQ16" s="197">
        <v>32.56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425.31</v>
      </c>
      <c r="L17" s="197">
        <v>2.93</v>
      </c>
      <c r="M17" s="197">
        <v>61.64</v>
      </c>
      <c r="N17" s="197">
        <v>24.07</v>
      </c>
      <c r="O17" s="197">
        <v>70.84</v>
      </c>
      <c r="P17" s="197">
        <v>18.91</v>
      </c>
      <c r="Q17" s="197">
        <v>5.0599999999999996</v>
      </c>
      <c r="R17" s="197">
        <v>18</v>
      </c>
      <c r="S17" s="197">
        <v>6</v>
      </c>
      <c r="T17" s="197">
        <v>0</v>
      </c>
      <c r="U17" s="197">
        <v>50.03</v>
      </c>
      <c r="V17" s="197">
        <v>8.8000000000000007</v>
      </c>
      <c r="W17" s="197">
        <v>13.89</v>
      </c>
      <c r="X17" s="197">
        <v>62.62</v>
      </c>
      <c r="Y17" s="197">
        <v>0</v>
      </c>
      <c r="Z17">
        <v>0</v>
      </c>
      <c r="AA17" s="197">
        <v>-0.21</v>
      </c>
      <c r="AB17" s="197">
        <v>0</v>
      </c>
      <c r="AC17" s="197">
        <v>0</v>
      </c>
      <c r="AD17" s="197">
        <v>0</v>
      </c>
      <c r="AE17" s="197">
        <v>35.25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118.15</v>
      </c>
      <c r="AQ17" s="197">
        <v>32.56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425.31</v>
      </c>
      <c r="L18" s="197">
        <v>2.93</v>
      </c>
      <c r="M18" s="197">
        <v>61.64</v>
      </c>
      <c r="N18" s="197">
        <v>24.07</v>
      </c>
      <c r="O18" s="197">
        <v>70.84</v>
      </c>
      <c r="P18" s="197">
        <v>18.91</v>
      </c>
      <c r="Q18" s="197">
        <v>5.0599999999999996</v>
      </c>
      <c r="R18" s="197">
        <v>18</v>
      </c>
      <c r="S18" s="197">
        <v>6</v>
      </c>
      <c r="T18" s="197">
        <v>0</v>
      </c>
      <c r="U18" s="197">
        <v>50.03</v>
      </c>
      <c r="V18" s="197">
        <v>8.8000000000000007</v>
      </c>
      <c r="W18" s="197">
        <v>13.89</v>
      </c>
      <c r="X18" s="197">
        <v>62.62</v>
      </c>
      <c r="Y18" s="197">
        <v>0</v>
      </c>
      <c r="Z18">
        <v>0</v>
      </c>
      <c r="AA18" s="197">
        <v>-0.21</v>
      </c>
      <c r="AB18" s="197">
        <v>0</v>
      </c>
      <c r="AC18" s="197">
        <v>0</v>
      </c>
      <c r="AD18" s="197">
        <v>0</v>
      </c>
      <c r="AE18" s="197">
        <v>35.25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118.15</v>
      </c>
      <c r="AQ18" s="197">
        <v>32.56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454.3</v>
      </c>
      <c r="L19" s="197">
        <v>2.93</v>
      </c>
      <c r="M19" s="197">
        <v>61.64</v>
      </c>
      <c r="N19" s="197">
        <v>24.07</v>
      </c>
      <c r="O19" s="197">
        <v>70.84</v>
      </c>
      <c r="P19" s="197">
        <v>18.91</v>
      </c>
      <c r="Q19" s="197">
        <v>5.0599999999999996</v>
      </c>
      <c r="R19" s="197">
        <v>18</v>
      </c>
      <c r="S19" s="197">
        <v>6</v>
      </c>
      <c r="T19" s="197">
        <v>0</v>
      </c>
      <c r="U19" s="197">
        <v>50.03</v>
      </c>
      <c r="V19" s="197">
        <v>8.8000000000000007</v>
      </c>
      <c r="W19" s="197">
        <v>13.89</v>
      </c>
      <c r="X19" s="197">
        <v>62.62</v>
      </c>
      <c r="Y19" s="197">
        <v>0</v>
      </c>
      <c r="Z19">
        <v>0</v>
      </c>
      <c r="AA19" s="197">
        <v>-0.21</v>
      </c>
      <c r="AB19" s="197">
        <v>0</v>
      </c>
      <c r="AC19" s="197">
        <v>0</v>
      </c>
      <c r="AD19" s="197">
        <v>0</v>
      </c>
      <c r="AE19" s="197">
        <v>35.25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118.15</v>
      </c>
      <c r="AQ19" s="197">
        <v>32.56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454.3</v>
      </c>
      <c r="L20" s="197">
        <v>2.93</v>
      </c>
      <c r="M20" s="197">
        <v>61.64</v>
      </c>
      <c r="N20" s="197">
        <v>24.07</v>
      </c>
      <c r="O20" s="197">
        <v>70.84</v>
      </c>
      <c r="P20" s="197">
        <v>18.91</v>
      </c>
      <c r="Q20" s="197">
        <v>5.0599999999999996</v>
      </c>
      <c r="R20" s="197">
        <v>18</v>
      </c>
      <c r="S20" s="197">
        <v>6</v>
      </c>
      <c r="T20" s="197">
        <v>0</v>
      </c>
      <c r="U20" s="197">
        <v>50.03</v>
      </c>
      <c r="V20" s="197">
        <v>8.8000000000000007</v>
      </c>
      <c r="W20" s="197">
        <v>13.89</v>
      </c>
      <c r="X20" s="197">
        <v>62.62</v>
      </c>
      <c r="Y20" s="197">
        <v>0</v>
      </c>
      <c r="Z20">
        <v>0</v>
      </c>
      <c r="AA20" s="197">
        <v>-0.21</v>
      </c>
      <c r="AB20" s="197">
        <v>0</v>
      </c>
      <c r="AC20" s="197">
        <v>0</v>
      </c>
      <c r="AD20" s="197">
        <v>0</v>
      </c>
      <c r="AE20" s="197">
        <v>35.25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118.15</v>
      </c>
      <c r="AQ20" s="197">
        <v>32.549999999999997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454.3</v>
      </c>
      <c r="L21" s="197">
        <v>2.93</v>
      </c>
      <c r="M21" s="197">
        <v>61.64</v>
      </c>
      <c r="N21" s="197">
        <v>24.07</v>
      </c>
      <c r="O21" s="197">
        <v>70.84</v>
      </c>
      <c r="P21" s="197">
        <v>19.62</v>
      </c>
      <c r="Q21" s="197">
        <v>5.0599999999999996</v>
      </c>
      <c r="R21" s="197">
        <v>18</v>
      </c>
      <c r="S21" s="197">
        <v>6</v>
      </c>
      <c r="T21" s="197">
        <v>0</v>
      </c>
      <c r="U21" s="197">
        <v>50.03</v>
      </c>
      <c r="V21" s="197">
        <v>8.8000000000000007</v>
      </c>
      <c r="W21" s="197">
        <v>13.89</v>
      </c>
      <c r="X21" s="197">
        <v>62.62</v>
      </c>
      <c r="Y21" s="197">
        <v>0</v>
      </c>
      <c r="Z21">
        <v>0</v>
      </c>
      <c r="AA21" s="197">
        <v>-0.21</v>
      </c>
      <c r="AB21" s="197">
        <v>0</v>
      </c>
      <c r="AC21" s="197">
        <v>0</v>
      </c>
      <c r="AD21" s="197">
        <v>0</v>
      </c>
      <c r="AE21" s="197">
        <v>35.25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118.15</v>
      </c>
      <c r="AQ21" s="197">
        <v>32.549999999999997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444.64</v>
      </c>
      <c r="L22" s="197">
        <v>2.93</v>
      </c>
      <c r="M22" s="197">
        <v>61.64</v>
      </c>
      <c r="N22" s="197">
        <v>24.07</v>
      </c>
      <c r="O22" s="197">
        <v>70.84</v>
      </c>
      <c r="P22" s="197">
        <v>19.62</v>
      </c>
      <c r="Q22" s="197">
        <v>5.0599999999999996</v>
      </c>
      <c r="R22" s="197">
        <v>18</v>
      </c>
      <c r="S22" s="197">
        <v>6</v>
      </c>
      <c r="T22" s="197">
        <v>0</v>
      </c>
      <c r="U22" s="197">
        <v>50.03</v>
      </c>
      <c r="V22" s="197">
        <v>8.8000000000000007</v>
      </c>
      <c r="W22" s="197">
        <v>13.89</v>
      </c>
      <c r="X22" s="197">
        <v>62.62</v>
      </c>
      <c r="Y22" s="197">
        <v>0</v>
      </c>
      <c r="Z22">
        <v>0</v>
      </c>
      <c r="AA22" s="197">
        <v>-0.21</v>
      </c>
      <c r="AB22" s="197">
        <v>0</v>
      </c>
      <c r="AC22" s="197">
        <v>0</v>
      </c>
      <c r="AD22" s="197">
        <v>0</v>
      </c>
      <c r="AE22" s="197">
        <v>35.25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118.15</v>
      </c>
      <c r="AQ22" s="197">
        <v>32.549999999999997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495.23</v>
      </c>
      <c r="L23" s="197">
        <v>2.93</v>
      </c>
      <c r="M23" s="197">
        <v>61.64</v>
      </c>
      <c r="N23" s="197">
        <v>24.07</v>
      </c>
      <c r="O23" s="197">
        <v>70.84</v>
      </c>
      <c r="P23" s="197">
        <v>19.62</v>
      </c>
      <c r="Q23" s="197">
        <v>5.0599999999999996</v>
      </c>
      <c r="R23" s="197">
        <v>18</v>
      </c>
      <c r="S23" s="197">
        <v>6</v>
      </c>
      <c r="T23" s="197">
        <v>0</v>
      </c>
      <c r="U23" s="197">
        <v>50.03</v>
      </c>
      <c r="V23" s="197">
        <v>8.8000000000000007</v>
      </c>
      <c r="W23" s="197">
        <v>14.02</v>
      </c>
      <c r="X23" s="197">
        <v>62.62</v>
      </c>
      <c r="Y23" s="197">
        <v>0</v>
      </c>
      <c r="Z23">
        <v>0</v>
      </c>
      <c r="AA23" s="197">
        <v>-0.21</v>
      </c>
      <c r="AB23" s="197">
        <v>0</v>
      </c>
      <c r="AC23" s="197">
        <v>0</v>
      </c>
      <c r="AD23" s="197">
        <v>0</v>
      </c>
      <c r="AE23" s="197">
        <v>35.25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122.23</v>
      </c>
      <c r="AQ23" s="197">
        <v>32.549999999999997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495.23</v>
      </c>
      <c r="L24" s="197">
        <v>2.93</v>
      </c>
      <c r="M24" s="197">
        <v>61.64</v>
      </c>
      <c r="N24" s="197">
        <v>24.07</v>
      </c>
      <c r="O24" s="197">
        <v>70.84</v>
      </c>
      <c r="P24" s="197">
        <v>19.62</v>
      </c>
      <c r="Q24" s="197">
        <v>5.0599999999999996</v>
      </c>
      <c r="R24" s="197">
        <v>18</v>
      </c>
      <c r="S24" s="197">
        <v>6</v>
      </c>
      <c r="T24" s="197">
        <v>0</v>
      </c>
      <c r="U24" s="197">
        <v>50.03</v>
      </c>
      <c r="V24" s="197">
        <v>8.8000000000000007</v>
      </c>
      <c r="W24" s="197">
        <v>14.02</v>
      </c>
      <c r="X24" s="197">
        <v>62.62</v>
      </c>
      <c r="Y24" s="197">
        <v>0</v>
      </c>
      <c r="Z24">
        <v>0</v>
      </c>
      <c r="AA24" s="197">
        <v>-0.21</v>
      </c>
      <c r="AB24" s="197">
        <v>0</v>
      </c>
      <c r="AC24" s="197">
        <v>0</v>
      </c>
      <c r="AD24" s="197">
        <v>0</v>
      </c>
      <c r="AE24" s="197">
        <v>35.25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122.23</v>
      </c>
      <c r="AQ24" s="197">
        <v>32.549999999999997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495.23</v>
      </c>
      <c r="L25" s="197">
        <v>2.93</v>
      </c>
      <c r="M25" s="197">
        <v>61.64</v>
      </c>
      <c r="N25" s="197">
        <v>24.07</v>
      </c>
      <c r="O25" s="197">
        <v>70.84</v>
      </c>
      <c r="P25" s="197">
        <v>19.62</v>
      </c>
      <c r="Q25" s="197">
        <v>5.0599999999999996</v>
      </c>
      <c r="R25" s="197">
        <v>18</v>
      </c>
      <c r="S25" s="197">
        <v>6</v>
      </c>
      <c r="T25" s="197">
        <v>0</v>
      </c>
      <c r="U25" s="197">
        <v>50.03</v>
      </c>
      <c r="V25" s="197">
        <v>8.8000000000000007</v>
      </c>
      <c r="W25" s="197">
        <v>14.02</v>
      </c>
      <c r="X25" s="197">
        <v>62.62</v>
      </c>
      <c r="Y25" s="197">
        <v>0</v>
      </c>
      <c r="Z25">
        <v>0</v>
      </c>
      <c r="AA25" s="197">
        <v>-0.21</v>
      </c>
      <c r="AB25" s="197">
        <v>0</v>
      </c>
      <c r="AC25" s="197">
        <v>0</v>
      </c>
      <c r="AD25" s="197">
        <v>0</v>
      </c>
      <c r="AE25" s="197">
        <v>35.25</v>
      </c>
      <c r="AF25" s="197">
        <v>0</v>
      </c>
      <c r="AG25" s="197">
        <v>0</v>
      </c>
      <c r="AH25" s="197">
        <v>0</v>
      </c>
      <c r="AI25" s="197">
        <v>84.02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118.15</v>
      </c>
      <c r="AQ25" s="197">
        <v>32.549999999999997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495.23</v>
      </c>
      <c r="L26" s="197">
        <v>2.93</v>
      </c>
      <c r="M26" s="197">
        <v>61.64</v>
      </c>
      <c r="N26" s="197">
        <v>24.07</v>
      </c>
      <c r="O26" s="197">
        <v>70.84</v>
      </c>
      <c r="P26" s="197">
        <v>19.62</v>
      </c>
      <c r="Q26" s="197">
        <v>5.0599999999999996</v>
      </c>
      <c r="R26" s="197">
        <v>18</v>
      </c>
      <c r="S26" s="197">
        <v>6</v>
      </c>
      <c r="T26" s="197">
        <v>0</v>
      </c>
      <c r="U26" s="197">
        <v>50.03</v>
      </c>
      <c r="V26" s="197">
        <v>8.8000000000000007</v>
      </c>
      <c r="W26" s="197">
        <v>14.02</v>
      </c>
      <c r="X26" s="197">
        <v>62.62</v>
      </c>
      <c r="Y26" s="197">
        <v>0</v>
      </c>
      <c r="Z26">
        <v>0</v>
      </c>
      <c r="AA26" s="197">
        <v>-0.21</v>
      </c>
      <c r="AB26" s="197">
        <v>0</v>
      </c>
      <c r="AC26" s="197">
        <v>0</v>
      </c>
      <c r="AD26" s="197">
        <v>0</v>
      </c>
      <c r="AE26" s="197">
        <v>35.25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118.15</v>
      </c>
      <c r="AQ26" s="197">
        <v>32.549999999999997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495.23</v>
      </c>
      <c r="L27" s="197">
        <v>2.93</v>
      </c>
      <c r="M27" s="197">
        <v>61.64</v>
      </c>
      <c r="N27" s="197">
        <v>24.07</v>
      </c>
      <c r="O27" s="197">
        <v>70.84</v>
      </c>
      <c r="P27" s="197">
        <v>19.62</v>
      </c>
      <c r="Q27" s="197">
        <v>5.0599999999999996</v>
      </c>
      <c r="R27" s="197">
        <v>18</v>
      </c>
      <c r="S27" s="197">
        <v>6</v>
      </c>
      <c r="T27" s="197">
        <v>0</v>
      </c>
      <c r="U27" s="197">
        <v>50.03</v>
      </c>
      <c r="V27" s="197">
        <v>8.8000000000000007</v>
      </c>
      <c r="W27" s="197">
        <v>14.47</v>
      </c>
      <c r="X27" s="197">
        <v>62.62</v>
      </c>
      <c r="Y27" s="197">
        <v>0</v>
      </c>
      <c r="Z27">
        <v>0</v>
      </c>
      <c r="AA27" s="197">
        <v>-0.21</v>
      </c>
      <c r="AB27" s="197">
        <v>0</v>
      </c>
      <c r="AC27" s="197">
        <v>0</v>
      </c>
      <c r="AD27" s="197">
        <v>0</v>
      </c>
      <c r="AE27" s="197">
        <v>35.25</v>
      </c>
      <c r="AF27" s="197">
        <v>0</v>
      </c>
      <c r="AG27" s="197">
        <v>0</v>
      </c>
      <c r="AH27" s="197">
        <v>0</v>
      </c>
      <c r="AI27" s="197">
        <v>84.02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118.15</v>
      </c>
      <c r="AQ27" s="197">
        <v>32.56</v>
      </c>
      <c r="AR27" s="197">
        <v>7.51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495.23</v>
      </c>
      <c r="L28" s="197">
        <v>2.93</v>
      </c>
      <c r="M28" s="197">
        <v>61.64</v>
      </c>
      <c r="N28" s="197">
        <v>24.07</v>
      </c>
      <c r="O28" s="197">
        <v>70.84</v>
      </c>
      <c r="P28" s="197">
        <v>19.62</v>
      </c>
      <c r="Q28" s="197">
        <v>5.0599999999999996</v>
      </c>
      <c r="R28" s="197">
        <v>18</v>
      </c>
      <c r="S28" s="197">
        <v>6</v>
      </c>
      <c r="T28" s="197">
        <v>0</v>
      </c>
      <c r="U28" s="197">
        <v>50.03</v>
      </c>
      <c r="V28" s="197">
        <v>8.8000000000000007</v>
      </c>
      <c r="W28" s="197">
        <v>14.47</v>
      </c>
      <c r="X28" s="197">
        <v>62.62</v>
      </c>
      <c r="Y28" s="197">
        <v>0</v>
      </c>
      <c r="Z28">
        <v>0</v>
      </c>
      <c r="AA28" s="197">
        <v>-0.21</v>
      </c>
      <c r="AB28" s="197">
        <v>0</v>
      </c>
      <c r="AC28" s="197">
        <v>0</v>
      </c>
      <c r="AD28" s="197">
        <v>0</v>
      </c>
      <c r="AE28" s="197">
        <v>35.25</v>
      </c>
      <c r="AF28" s="197">
        <v>0</v>
      </c>
      <c r="AG28" s="197">
        <v>0</v>
      </c>
      <c r="AH28" s="197">
        <v>0</v>
      </c>
      <c r="AI28" s="197">
        <v>84.02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118.15</v>
      </c>
      <c r="AQ28" s="197">
        <v>32.56</v>
      </c>
      <c r="AR28" s="197">
        <v>14.1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495.23</v>
      </c>
      <c r="L29" s="197">
        <v>2.93</v>
      </c>
      <c r="M29" s="197">
        <v>61.64</v>
      </c>
      <c r="N29" s="197">
        <v>24.07</v>
      </c>
      <c r="O29" s="197">
        <v>70.84</v>
      </c>
      <c r="P29" s="197">
        <v>19.62</v>
      </c>
      <c r="Q29" s="197">
        <v>5.0599999999999996</v>
      </c>
      <c r="R29" s="197">
        <v>18</v>
      </c>
      <c r="S29" s="197">
        <v>6</v>
      </c>
      <c r="T29" s="197">
        <v>0</v>
      </c>
      <c r="U29" s="197">
        <v>50.03</v>
      </c>
      <c r="V29" s="197">
        <v>8.8000000000000007</v>
      </c>
      <c r="W29" s="197">
        <v>14.33</v>
      </c>
      <c r="X29" s="197">
        <v>62.62</v>
      </c>
      <c r="Y29" s="197">
        <v>0</v>
      </c>
      <c r="Z29">
        <v>0</v>
      </c>
      <c r="AA29" s="197">
        <v>-0.21</v>
      </c>
      <c r="AB29" s="197">
        <v>0</v>
      </c>
      <c r="AC29" s="197">
        <v>0</v>
      </c>
      <c r="AD29" s="197">
        <v>0</v>
      </c>
      <c r="AE29" s="197">
        <v>35.25</v>
      </c>
      <c r="AF29" s="197">
        <v>0</v>
      </c>
      <c r="AG29" s="197">
        <v>0</v>
      </c>
      <c r="AH29" s="197">
        <v>0</v>
      </c>
      <c r="AI29" s="197">
        <v>84.02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118.15</v>
      </c>
      <c r="AQ29" s="197">
        <v>32.56</v>
      </c>
      <c r="AR29" s="197">
        <v>24.44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495.23</v>
      </c>
      <c r="L30" s="197">
        <v>2.93</v>
      </c>
      <c r="M30" s="197">
        <v>61.64</v>
      </c>
      <c r="N30" s="197">
        <v>24.07</v>
      </c>
      <c r="O30" s="197">
        <v>70.84</v>
      </c>
      <c r="P30" s="197">
        <v>19.62</v>
      </c>
      <c r="Q30" s="197">
        <v>5.0599999999999996</v>
      </c>
      <c r="R30" s="197">
        <v>18</v>
      </c>
      <c r="S30" s="197">
        <v>6</v>
      </c>
      <c r="T30" s="197">
        <v>0</v>
      </c>
      <c r="U30" s="197">
        <v>50.03</v>
      </c>
      <c r="V30" s="197">
        <v>8.8000000000000007</v>
      </c>
      <c r="W30" s="197">
        <v>14.33</v>
      </c>
      <c r="X30" s="197">
        <v>62.62</v>
      </c>
      <c r="Y30" s="197">
        <v>0</v>
      </c>
      <c r="Z30">
        <v>0</v>
      </c>
      <c r="AA30" s="197">
        <v>-0.21</v>
      </c>
      <c r="AB30" s="197">
        <v>0</v>
      </c>
      <c r="AC30" s="197">
        <v>0</v>
      </c>
      <c r="AD30" s="197">
        <v>0</v>
      </c>
      <c r="AE30" s="197">
        <v>35.25</v>
      </c>
      <c r="AF30" s="197">
        <v>0</v>
      </c>
      <c r="AG30" s="197">
        <v>0</v>
      </c>
      <c r="AH30" s="197">
        <v>0</v>
      </c>
      <c r="AI30" s="197">
        <v>84.02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118.15</v>
      </c>
      <c r="AQ30" s="197">
        <v>32.56</v>
      </c>
      <c r="AR30" s="197">
        <v>35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423.28</v>
      </c>
      <c r="L31" s="197">
        <v>2.93</v>
      </c>
      <c r="M31" s="197">
        <v>61.64</v>
      </c>
      <c r="N31" s="197">
        <v>24.07</v>
      </c>
      <c r="O31" s="197">
        <v>70.84</v>
      </c>
      <c r="P31" s="197">
        <v>19.62</v>
      </c>
      <c r="Q31" s="197">
        <v>5.0599999999999996</v>
      </c>
      <c r="R31" s="197">
        <v>18</v>
      </c>
      <c r="S31" s="197">
        <v>6</v>
      </c>
      <c r="T31" s="197">
        <v>0</v>
      </c>
      <c r="U31" s="197">
        <v>50.03</v>
      </c>
      <c r="V31" s="197">
        <v>8.8000000000000007</v>
      </c>
      <c r="W31" s="197">
        <v>14.08</v>
      </c>
      <c r="X31" s="197">
        <v>62.62</v>
      </c>
      <c r="Y31" s="197">
        <v>0</v>
      </c>
      <c r="Z31">
        <v>0</v>
      </c>
      <c r="AA31" s="197">
        <v>-0.21</v>
      </c>
      <c r="AB31" s="197">
        <v>0</v>
      </c>
      <c r="AC31" s="197">
        <v>0</v>
      </c>
      <c r="AD31" s="197">
        <v>0</v>
      </c>
      <c r="AE31" s="197">
        <v>35.25</v>
      </c>
      <c r="AF31" s="197">
        <v>0</v>
      </c>
      <c r="AG31" s="197">
        <v>0</v>
      </c>
      <c r="AH31" s="197">
        <v>0</v>
      </c>
      <c r="AI31" s="197">
        <v>84.02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118.15</v>
      </c>
      <c r="AQ31" s="197">
        <v>32.56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377.13</v>
      </c>
      <c r="L32" s="197">
        <v>2.93</v>
      </c>
      <c r="M32" s="197">
        <v>61.64</v>
      </c>
      <c r="N32" s="197">
        <v>24.07</v>
      </c>
      <c r="O32" s="197">
        <v>70.84</v>
      </c>
      <c r="P32" s="197">
        <v>19.62</v>
      </c>
      <c r="Q32" s="197">
        <v>5.0599999999999996</v>
      </c>
      <c r="R32" s="197">
        <v>18</v>
      </c>
      <c r="S32" s="197">
        <v>6</v>
      </c>
      <c r="T32" s="197">
        <v>0</v>
      </c>
      <c r="U32" s="197">
        <v>50.03</v>
      </c>
      <c r="V32" s="197">
        <v>8.8000000000000007</v>
      </c>
      <c r="W32" s="197">
        <v>14.08</v>
      </c>
      <c r="X32" s="197">
        <v>62.62</v>
      </c>
      <c r="Y32" s="197">
        <v>0</v>
      </c>
      <c r="Z32">
        <v>0</v>
      </c>
      <c r="AA32" s="197">
        <v>-0.21</v>
      </c>
      <c r="AB32" s="197">
        <v>0</v>
      </c>
      <c r="AC32" s="197">
        <v>0</v>
      </c>
      <c r="AD32" s="197">
        <v>0</v>
      </c>
      <c r="AE32" s="197">
        <v>35.25</v>
      </c>
      <c r="AF32" s="197">
        <v>0</v>
      </c>
      <c r="AG32" s="197">
        <v>0</v>
      </c>
      <c r="AH32" s="197">
        <v>0</v>
      </c>
      <c r="AI32" s="197">
        <v>84.02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118.15</v>
      </c>
      <c r="AQ32" s="197">
        <v>32.56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338.31</v>
      </c>
      <c r="L33" s="197">
        <v>3.56</v>
      </c>
      <c r="M33" s="197">
        <v>61.64</v>
      </c>
      <c r="N33" s="197">
        <v>24.07</v>
      </c>
      <c r="O33" s="197">
        <v>70.84</v>
      </c>
      <c r="P33" s="197">
        <v>19.62</v>
      </c>
      <c r="Q33" s="197">
        <v>5.0599999999999996</v>
      </c>
      <c r="R33" s="197">
        <v>18</v>
      </c>
      <c r="S33" s="197">
        <v>6</v>
      </c>
      <c r="T33" s="197">
        <v>0</v>
      </c>
      <c r="U33" s="197">
        <v>50.03</v>
      </c>
      <c r="V33" s="197">
        <v>8.8000000000000007</v>
      </c>
      <c r="W33" s="197">
        <v>14.19</v>
      </c>
      <c r="X33" s="197">
        <v>62.62</v>
      </c>
      <c r="Y33" s="197">
        <v>0</v>
      </c>
      <c r="Z33">
        <v>0</v>
      </c>
      <c r="AA33" s="197">
        <v>-0.21</v>
      </c>
      <c r="AB33" s="197">
        <v>0</v>
      </c>
      <c r="AC33" s="197">
        <v>0</v>
      </c>
      <c r="AD33" s="197">
        <v>0</v>
      </c>
      <c r="AE33" s="197">
        <v>35.25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118.15</v>
      </c>
      <c r="AQ33" s="197">
        <v>32.56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309.31</v>
      </c>
      <c r="L34" s="197">
        <v>3.56</v>
      </c>
      <c r="M34" s="197">
        <v>61.64</v>
      </c>
      <c r="N34" s="197">
        <v>24.07</v>
      </c>
      <c r="O34" s="197">
        <v>70.84</v>
      </c>
      <c r="P34" s="197">
        <v>19.62</v>
      </c>
      <c r="Q34" s="197">
        <v>5.0599999999999996</v>
      </c>
      <c r="R34" s="197">
        <v>18</v>
      </c>
      <c r="S34" s="197">
        <v>6</v>
      </c>
      <c r="T34" s="197">
        <v>0</v>
      </c>
      <c r="U34" s="197">
        <v>50.03</v>
      </c>
      <c r="V34" s="197">
        <v>8.8000000000000007</v>
      </c>
      <c r="W34" s="197">
        <v>14.19</v>
      </c>
      <c r="X34" s="197">
        <v>62.62</v>
      </c>
      <c r="Y34" s="197">
        <v>0</v>
      </c>
      <c r="Z34">
        <v>0</v>
      </c>
      <c r="AA34" s="197">
        <v>-0.21</v>
      </c>
      <c r="AB34" s="197">
        <v>0</v>
      </c>
      <c r="AC34" s="197">
        <v>0</v>
      </c>
      <c r="AD34" s="197">
        <v>0</v>
      </c>
      <c r="AE34" s="197">
        <v>35.25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118.15</v>
      </c>
      <c r="AQ34" s="197">
        <v>32.56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299.64999999999998</v>
      </c>
      <c r="L35" s="197">
        <v>3.56</v>
      </c>
      <c r="M35" s="197">
        <v>61.64</v>
      </c>
      <c r="N35" s="197">
        <v>24.07</v>
      </c>
      <c r="O35" s="197">
        <v>70.84</v>
      </c>
      <c r="P35" s="197">
        <v>18.91</v>
      </c>
      <c r="Q35" s="197">
        <v>5.0599999999999996</v>
      </c>
      <c r="R35" s="197">
        <v>18.62</v>
      </c>
      <c r="S35" s="197">
        <v>5.98</v>
      </c>
      <c r="T35" s="197">
        <v>0</v>
      </c>
      <c r="U35" s="197">
        <v>50.03</v>
      </c>
      <c r="V35" s="197">
        <v>8.8000000000000007</v>
      </c>
      <c r="W35" s="197">
        <v>14.08</v>
      </c>
      <c r="X35" s="197">
        <v>62.62</v>
      </c>
      <c r="Y35" s="197">
        <v>0</v>
      </c>
      <c r="Z35">
        <v>0</v>
      </c>
      <c r="AA35" s="197">
        <v>-0.21</v>
      </c>
      <c r="AB35" s="197">
        <v>0</v>
      </c>
      <c r="AC35" s="197">
        <v>0</v>
      </c>
      <c r="AD35" s="197">
        <v>0</v>
      </c>
      <c r="AE35" s="197">
        <v>35.25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118.15</v>
      </c>
      <c r="AQ35" s="197">
        <v>32.56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289.98</v>
      </c>
      <c r="L36" s="197">
        <v>3.56</v>
      </c>
      <c r="M36" s="197">
        <v>61.64</v>
      </c>
      <c r="N36" s="197">
        <v>24.07</v>
      </c>
      <c r="O36" s="197">
        <v>70.84</v>
      </c>
      <c r="P36" s="197">
        <v>18.91</v>
      </c>
      <c r="Q36" s="197">
        <v>5.0599999999999996</v>
      </c>
      <c r="R36" s="197">
        <v>18</v>
      </c>
      <c r="S36" s="197">
        <v>5.98</v>
      </c>
      <c r="T36" s="197">
        <v>0</v>
      </c>
      <c r="U36" s="197">
        <v>50.03</v>
      </c>
      <c r="V36" s="197">
        <v>8.8000000000000007</v>
      </c>
      <c r="W36" s="197">
        <v>14.36</v>
      </c>
      <c r="X36" s="197">
        <v>64.790000000000006</v>
      </c>
      <c r="Y36" s="197">
        <v>0</v>
      </c>
      <c r="Z36">
        <v>0</v>
      </c>
      <c r="AA36" s="197">
        <v>-0.21</v>
      </c>
      <c r="AB36" s="197">
        <v>0</v>
      </c>
      <c r="AC36" s="197">
        <v>0</v>
      </c>
      <c r="AD36" s="197">
        <v>0</v>
      </c>
      <c r="AE36" s="197">
        <v>35.25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118.15</v>
      </c>
      <c r="AQ36" s="197">
        <v>32.549999999999997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270.97000000000003</v>
      </c>
      <c r="L37" s="197">
        <v>3.39</v>
      </c>
      <c r="M37" s="197">
        <v>61.64</v>
      </c>
      <c r="N37" s="197">
        <v>24.07</v>
      </c>
      <c r="O37" s="197">
        <v>70.84</v>
      </c>
      <c r="P37" s="197">
        <v>18.63</v>
      </c>
      <c r="Q37" s="197">
        <v>5.0599999999999996</v>
      </c>
      <c r="R37" s="197">
        <v>18</v>
      </c>
      <c r="S37" s="197">
        <v>5.98</v>
      </c>
      <c r="T37" s="197">
        <v>0</v>
      </c>
      <c r="U37" s="197">
        <v>50.03</v>
      </c>
      <c r="V37" s="197">
        <v>8.8000000000000007</v>
      </c>
      <c r="W37" s="197">
        <v>13.86</v>
      </c>
      <c r="X37" s="197">
        <v>62.63</v>
      </c>
      <c r="Y37" s="197">
        <v>0</v>
      </c>
      <c r="Z37">
        <v>0</v>
      </c>
      <c r="AA37" s="197">
        <v>0</v>
      </c>
      <c r="AB37" s="197">
        <v>11.59</v>
      </c>
      <c r="AC37" s="197">
        <v>0</v>
      </c>
      <c r="AD37" s="197">
        <v>0</v>
      </c>
      <c r="AE37" s="197">
        <v>35.25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118.15</v>
      </c>
      <c r="AQ37" s="197">
        <v>32.549999999999997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270.91000000000003</v>
      </c>
      <c r="L38" s="197">
        <v>3.39</v>
      </c>
      <c r="M38" s="197">
        <v>61.64</v>
      </c>
      <c r="N38" s="197">
        <v>24.07</v>
      </c>
      <c r="O38" s="197">
        <v>70.84</v>
      </c>
      <c r="P38" s="197">
        <v>18.63</v>
      </c>
      <c r="Q38" s="197">
        <v>5.0599999999999996</v>
      </c>
      <c r="R38" s="197">
        <v>18</v>
      </c>
      <c r="S38" s="197">
        <v>5.98</v>
      </c>
      <c r="T38" s="197">
        <v>0</v>
      </c>
      <c r="U38" s="197">
        <v>50.03</v>
      </c>
      <c r="V38" s="197">
        <v>8.8000000000000007</v>
      </c>
      <c r="W38" s="197">
        <v>13.81</v>
      </c>
      <c r="X38" s="197">
        <v>62.63</v>
      </c>
      <c r="Y38" s="197">
        <v>0</v>
      </c>
      <c r="Z38">
        <v>0</v>
      </c>
      <c r="AA38" s="197">
        <v>0</v>
      </c>
      <c r="AB38" s="197">
        <v>11.59</v>
      </c>
      <c r="AC38" s="197">
        <v>0</v>
      </c>
      <c r="AD38" s="197">
        <v>0</v>
      </c>
      <c r="AE38" s="197">
        <v>35.25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118.15</v>
      </c>
      <c r="AQ38" s="197">
        <v>32.549999999999997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270.97000000000003</v>
      </c>
      <c r="L39" s="197">
        <v>3.39</v>
      </c>
      <c r="M39" s="197">
        <v>61.64</v>
      </c>
      <c r="N39" s="197">
        <v>24.07</v>
      </c>
      <c r="O39" s="197">
        <v>70.84</v>
      </c>
      <c r="P39" s="197">
        <v>18.63</v>
      </c>
      <c r="Q39" s="197">
        <v>5.0599999999999996</v>
      </c>
      <c r="R39" s="197">
        <v>18</v>
      </c>
      <c r="S39" s="197">
        <v>5.98</v>
      </c>
      <c r="T39" s="197">
        <v>0</v>
      </c>
      <c r="U39" s="197">
        <v>50.03</v>
      </c>
      <c r="V39" s="197">
        <v>8.8000000000000007</v>
      </c>
      <c r="W39" s="197">
        <v>13.81</v>
      </c>
      <c r="X39" s="197">
        <v>62.63</v>
      </c>
      <c r="Y39" s="197">
        <v>0</v>
      </c>
      <c r="Z39">
        <v>0</v>
      </c>
      <c r="AA39" s="197">
        <v>0</v>
      </c>
      <c r="AB39" s="197">
        <v>11.59</v>
      </c>
      <c r="AC39" s="197">
        <v>0</v>
      </c>
      <c r="AD39" s="197">
        <v>0</v>
      </c>
      <c r="AE39" s="197">
        <v>35.25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118.15</v>
      </c>
      <c r="AQ39" s="197">
        <v>32.549999999999997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270.91000000000003</v>
      </c>
      <c r="L40" s="197">
        <v>3.39</v>
      </c>
      <c r="M40" s="197">
        <v>61.64</v>
      </c>
      <c r="N40" s="197">
        <v>24.07</v>
      </c>
      <c r="O40" s="197">
        <v>70.84</v>
      </c>
      <c r="P40" s="197">
        <v>18.63</v>
      </c>
      <c r="Q40" s="197">
        <v>5.0599999999999996</v>
      </c>
      <c r="R40" s="197">
        <v>18</v>
      </c>
      <c r="S40" s="197">
        <v>5.98</v>
      </c>
      <c r="T40" s="197">
        <v>0</v>
      </c>
      <c r="U40" s="197">
        <v>50.03</v>
      </c>
      <c r="V40" s="197">
        <v>8.8000000000000007</v>
      </c>
      <c r="W40" s="197">
        <v>13.72</v>
      </c>
      <c r="X40" s="197">
        <v>62.62</v>
      </c>
      <c r="Y40" s="197">
        <v>0</v>
      </c>
      <c r="Z40">
        <v>0</v>
      </c>
      <c r="AA40" s="197">
        <v>0</v>
      </c>
      <c r="AB40" s="197">
        <v>11.59</v>
      </c>
      <c r="AC40" s="197">
        <v>0</v>
      </c>
      <c r="AD40" s="197">
        <v>0</v>
      </c>
      <c r="AE40" s="197">
        <v>35.25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118.15</v>
      </c>
      <c r="AQ40" s="197">
        <v>32.549999999999997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299.64999999999998</v>
      </c>
      <c r="L41" s="197">
        <v>3.39</v>
      </c>
      <c r="M41" s="197">
        <v>61.64</v>
      </c>
      <c r="N41" s="197">
        <v>24.07</v>
      </c>
      <c r="O41" s="197">
        <v>70.84</v>
      </c>
      <c r="P41" s="197">
        <v>18.63</v>
      </c>
      <c r="Q41" s="197">
        <v>5</v>
      </c>
      <c r="R41" s="197">
        <v>18</v>
      </c>
      <c r="S41" s="197">
        <v>5.98</v>
      </c>
      <c r="T41" s="197">
        <v>0</v>
      </c>
      <c r="U41" s="197">
        <v>50.03</v>
      </c>
      <c r="V41" s="197">
        <v>8.8000000000000007</v>
      </c>
      <c r="W41" s="197">
        <v>13.33</v>
      </c>
      <c r="X41" s="197">
        <v>62.62</v>
      </c>
      <c r="Y41" s="197">
        <v>0</v>
      </c>
      <c r="Z41">
        <v>0</v>
      </c>
      <c r="AA41" s="197">
        <v>0</v>
      </c>
      <c r="AB41" s="197">
        <v>11.59</v>
      </c>
      <c r="AC41" s="197">
        <v>0</v>
      </c>
      <c r="AD41" s="197">
        <v>0</v>
      </c>
      <c r="AE41" s="197">
        <v>35.25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118.15</v>
      </c>
      <c r="AQ41" s="197">
        <v>32.549999999999997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318.98</v>
      </c>
      <c r="L42" s="197">
        <v>3.39</v>
      </c>
      <c r="M42" s="197">
        <v>61.64</v>
      </c>
      <c r="N42" s="197">
        <v>24.07</v>
      </c>
      <c r="O42" s="197">
        <v>70.84</v>
      </c>
      <c r="P42" s="197">
        <v>18.63</v>
      </c>
      <c r="Q42" s="197">
        <v>5</v>
      </c>
      <c r="R42" s="197">
        <v>18</v>
      </c>
      <c r="S42" s="197">
        <v>5.98</v>
      </c>
      <c r="T42" s="197">
        <v>0</v>
      </c>
      <c r="U42" s="197">
        <v>50.03</v>
      </c>
      <c r="V42" s="197">
        <v>8.8000000000000007</v>
      </c>
      <c r="W42" s="197">
        <v>13.33</v>
      </c>
      <c r="X42" s="197">
        <v>62.62</v>
      </c>
      <c r="Y42" s="197">
        <v>0</v>
      </c>
      <c r="Z42">
        <v>0</v>
      </c>
      <c r="AA42" s="197">
        <v>0</v>
      </c>
      <c r="AB42" s="197">
        <v>11.59</v>
      </c>
      <c r="AC42" s="197">
        <v>0</v>
      </c>
      <c r="AD42" s="197">
        <v>0</v>
      </c>
      <c r="AE42" s="197">
        <v>35.25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118.15</v>
      </c>
      <c r="AQ42" s="197">
        <v>32.56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328.65</v>
      </c>
      <c r="L43" s="197">
        <v>3.39</v>
      </c>
      <c r="M43" s="197">
        <v>61.64</v>
      </c>
      <c r="N43" s="197">
        <v>24.07</v>
      </c>
      <c r="O43" s="197">
        <v>70.84</v>
      </c>
      <c r="P43" s="197">
        <v>18.63</v>
      </c>
      <c r="Q43" s="197">
        <v>5</v>
      </c>
      <c r="R43" s="197">
        <v>18</v>
      </c>
      <c r="S43" s="197">
        <v>5.98</v>
      </c>
      <c r="T43" s="197">
        <v>0</v>
      </c>
      <c r="U43" s="197">
        <v>50.03</v>
      </c>
      <c r="V43" s="197">
        <v>8.8000000000000007</v>
      </c>
      <c r="W43" s="197">
        <v>16</v>
      </c>
      <c r="X43" s="197">
        <v>62.62</v>
      </c>
      <c r="Y43" s="197">
        <v>0</v>
      </c>
      <c r="Z43">
        <v>0</v>
      </c>
      <c r="AA43" s="197">
        <v>0</v>
      </c>
      <c r="AB43" s="197">
        <v>11.59</v>
      </c>
      <c r="AC43" s="197">
        <v>0</v>
      </c>
      <c r="AD43" s="197">
        <v>0</v>
      </c>
      <c r="AE43" s="197">
        <v>34.799999999999997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118.15</v>
      </c>
      <c r="AQ43" s="197">
        <v>32.56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347.98</v>
      </c>
      <c r="L44" s="197">
        <v>2.9</v>
      </c>
      <c r="M44" s="197">
        <v>61.64</v>
      </c>
      <c r="N44" s="197">
        <v>24.07</v>
      </c>
      <c r="O44" s="197">
        <v>70.84</v>
      </c>
      <c r="P44" s="197">
        <v>18.63</v>
      </c>
      <c r="Q44" s="197">
        <v>5</v>
      </c>
      <c r="R44" s="197">
        <v>18</v>
      </c>
      <c r="S44" s="197">
        <v>5.98</v>
      </c>
      <c r="T44" s="197">
        <v>0</v>
      </c>
      <c r="U44" s="197">
        <v>50.03</v>
      </c>
      <c r="V44" s="197">
        <v>8.8000000000000007</v>
      </c>
      <c r="W44" s="197">
        <v>16</v>
      </c>
      <c r="X44" s="197">
        <v>62.62</v>
      </c>
      <c r="Y44" s="197">
        <v>0</v>
      </c>
      <c r="Z44">
        <v>0</v>
      </c>
      <c r="AA44" s="197">
        <v>0</v>
      </c>
      <c r="AB44" s="197">
        <v>11.59</v>
      </c>
      <c r="AC44" s="197">
        <v>0</v>
      </c>
      <c r="AD44" s="197">
        <v>0</v>
      </c>
      <c r="AE44" s="197">
        <v>34.799999999999997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118.15</v>
      </c>
      <c r="AQ44" s="197">
        <v>32.56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357.64</v>
      </c>
      <c r="L45" s="197">
        <v>2.9</v>
      </c>
      <c r="M45" s="197">
        <v>61.64</v>
      </c>
      <c r="N45" s="197">
        <v>24.07</v>
      </c>
      <c r="O45" s="197">
        <v>70.84</v>
      </c>
      <c r="P45" s="197">
        <v>18.63</v>
      </c>
      <c r="Q45" s="197">
        <v>5</v>
      </c>
      <c r="R45" s="197">
        <v>18</v>
      </c>
      <c r="S45" s="197">
        <v>6</v>
      </c>
      <c r="T45" s="197">
        <v>0</v>
      </c>
      <c r="U45" s="197">
        <v>50.03</v>
      </c>
      <c r="V45" s="197">
        <v>8.8000000000000007</v>
      </c>
      <c r="W45" s="197">
        <v>16</v>
      </c>
      <c r="X45" s="197">
        <v>62.62</v>
      </c>
      <c r="Y45" s="197">
        <v>0</v>
      </c>
      <c r="Z45">
        <v>0</v>
      </c>
      <c r="AA45" s="197">
        <v>0</v>
      </c>
      <c r="AB45" s="197">
        <v>11.59</v>
      </c>
      <c r="AC45" s="197">
        <v>0</v>
      </c>
      <c r="AD45" s="197">
        <v>0</v>
      </c>
      <c r="AE45" s="197">
        <v>34.799999999999997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118.15</v>
      </c>
      <c r="AQ45" s="197">
        <v>32.56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367.31</v>
      </c>
      <c r="L46" s="197">
        <v>2.9</v>
      </c>
      <c r="M46" s="197">
        <v>61.64</v>
      </c>
      <c r="N46" s="197">
        <v>24.07</v>
      </c>
      <c r="O46" s="197">
        <v>70.84</v>
      </c>
      <c r="P46" s="197">
        <v>18.63</v>
      </c>
      <c r="Q46" s="197">
        <v>5</v>
      </c>
      <c r="R46" s="197">
        <v>18</v>
      </c>
      <c r="S46" s="197">
        <v>6</v>
      </c>
      <c r="T46" s="197">
        <v>0</v>
      </c>
      <c r="U46" s="197">
        <v>50.03</v>
      </c>
      <c r="V46" s="197">
        <v>8.8000000000000007</v>
      </c>
      <c r="W46" s="197">
        <v>16</v>
      </c>
      <c r="X46" s="197">
        <v>62.62</v>
      </c>
      <c r="Y46" s="197">
        <v>0</v>
      </c>
      <c r="Z46">
        <v>0</v>
      </c>
      <c r="AA46" s="197">
        <v>0</v>
      </c>
      <c r="AB46" s="197">
        <v>11.59</v>
      </c>
      <c r="AC46" s="197">
        <v>0</v>
      </c>
      <c r="AD46" s="197">
        <v>0</v>
      </c>
      <c r="AE46" s="197">
        <v>34.799999999999997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118.15</v>
      </c>
      <c r="AQ46" s="197">
        <v>32.56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377.21</v>
      </c>
      <c r="L47" s="197">
        <v>2.9</v>
      </c>
      <c r="M47" s="197">
        <v>61.64</v>
      </c>
      <c r="N47" s="197">
        <v>24.07</v>
      </c>
      <c r="O47" s="197">
        <v>70.84</v>
      </c>
      <c r="P47" s="197">
        <v>18.63</v>
      </c>
      <c r="Q47" s="197">
        <v>5.0599999999999996</v>
      </c>
      <c r="R47" s="197">
        <v>18</v>
      </c>
      <c r="S47" s="197">
        <v>6</v>
      </c>
      <c r="T47" s="197">
        <v>0</v>
      </c>
      <c r="U47" s="197">
        <v>50.03</v>
      </c>
      <c r="V47" s="197">
        <v>8.8000000000000007</v>
      </c>
      <c r="W47" s="197">
        <v>16</v>
      </c>
      <c r="X47" s="197">
        <v>62.62</v>
      </c>
      <c r="Y47" s="197">
        <v>0</v>
      </c>
      <c r="Z47">
        <v>0</v>
      </c>
      <c r="AA47" s="197">
        <v>0</v>
      </c>
      <c r="AB47" s="197">
        <v>11.59</v>
      </c>
      <c r="AC47" s="197">
        <v>0</v>
      </c>
      <c r="AD47" s="197">
        <v>0</v>
      </c>
      <c r="AE47" s="197">
        <v>34.799999999999997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118.15</v>
      </c>
      <c r="AQ47" s="197">
        <v>32.56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386.64</v>
      </c>
      <c r="L48" s="197">
        <v>2.9</v>
      </c>
      <c r="M48" s="197">
        <v>61.64</v>
      </c>
      <c r="N48" s="197">
        <v>24.07</v>
      </c>
      <c r="O48" s="197">
        <v>70.84</v>
      </c>
      <c r="P48" s="197">
        <v>18.63</v>
      </c>
      <c r="Q48" s="197">
        <v>5.0599999999999996</v>
      </c>
      <c r="R48" s="197">
        <v>18</v>
      </c>
      <c r="S48" s="197">
        <v>6</v>
      </c>
      <c r="T48" s="197">
        <v>0</v>
      </c>
      <c r="U48" s="197">
        <v>50.03</v>
      </c>
      <c r="V48" s="197">
        <v>8.8000000000000007</v>
      </c>
      <c r="W48" s="197">
        <v>16</v>
      </c>
      <c r="X48" s="197">
        <v>62.62</v>
      </c>
      <c r="Y48" s="197">
        <v>0</v>
      </c>
      <c r="Z48">
        <v>0</v>
      </c>
      <c r="AA48" s="197">
        <v>0</v>
      </c>
      <c r="AB48" s="197">
        <v>11.59</v>
      </c>
      <c r="AC48" s="197">
        <v>0</v>
      </c>
      <c r="AD48" s="197">
        <v>0</v>
      </c>
      <c r="AE48" s="197">
        <v>34.799999999999997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118.15</v>
      </c>
      <c r="AQ48" s="197">
        <v>32.56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377.42</v>
      </c>
      <c r="L49" s="197">
        <v>2.9</v>
      </c>
      <c r="M49" s="197">
        <v>61.64</v>
      </c>
      <c r="N49" s="197">
        <v>24.07</v>
      </c>
      <c r="O49" s="197">
        <v>70.84</v>
      </c>
      <c r="P49" s="197">
        <v>18.63</v>
      </c>
      <c r="Q49" s="197">
        <v>5.0599999999999996</v>
      </c>
      <c r="R49" s="197">
        <v>18</v>
      </c>
      <c r="S49" s="197">
        <v>6</v>
      </c>
      <c r="T49" s="197">
        <v>0</v>
      </c>
      <c r="U49" s="197">
        <v>50.03</v>
      </c>
      <c r="V49" s="197">
        <v>8.8000000000000007</v>
      </c>
      <c r="W49" s="197">
        <v>16</v>
      </c>
      <c r="X49" s="197">
        <v>62.62</v>
      </c>
      <c r="Y49" s="197">
        <v>0</v>
      </c>
      <c r="Z49">
        <v>0</v>
      </c>
      <c r="AA49" s="197">
        <v>0</v>
      </c>
      <c r="AB49" s="197">
        <v>11.59</v>
      </c>
      <c r="AC49" s="197">
        <v>0</v>
      </c>
      <c r="AD49" s="197">
        <v>0</v>
      </c>
      <c r="AE49" s="197">
        <v>34.799999999999997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118.15</v>
      </c>
      <c r="AQ49" s="197">
        <v>32.56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376.95</v>
      </c>
      <c r="L50" s="197">
        <v>2.9</v>
      </c>
      <c r="M50" s="197">
        <v>61.64</v>
      </c>
      <c r="N50" s="197">
        <v>24.07</v>
      </c>
      <c r="O50" s="197">
        <v>70.84</v>
      </c>
      <c r="P50" s="197">
        <v>18.63</v>
      </c>
      <c r="Q50" s="197">
        <v>5.0599999999999996</v>
      </c>
      <c r="R50" s="197">
        <v>18</v>
      </c>
      <c r="S50" s="197">
        <v>6</v>
      </c>
      <c r="T50" s="197">
        <v>0</v>
      </c>
      <c r="U50" s="197">
        <v>50.03</v>
      </c>
      <c r="V50" s="197">
        <v>8.8000000000000007</v>
      </c>
      <c r="W50" s="197">
        <v>16</v>
      </c>
      <c r="X50" s="197">
        <v>62.62</v>
      </c>
      <c r="Y50" s="197">
        <v>0</v>
      </c>
      <c r="Z50">
        <v>0</v>
      </c>
      <c r="AA50" s="197">
        <v>0</v>
      </c>
      <c r="AB50" s="197">
        <v>11.59</v>
      </c>
      <c r="AC50" s="197">
        <v>0</v>
      </c>
      <c r="AD50" s="197">
        <v>0</v>
      </c>
      <c r="AE50" s="197">
        <v>34.799999999999997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118.15</v>
      </c>
      <c r="AQ50" s="197">
        <v>32.56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390.48</v>
      </c>
      <c r="L51" s="197">
        <v>2.9</v>
      </c>
      <c r="M51" s="197">
        <v>61.64</v>
      </c>
      <c r="N51" s="197">
        <v>24.07</v>
      </c>
      <c r="O51" s="197">
        <v>70.84</v>
      </c>
      <c r="P51" s="197">
        <v>18.63</v>
      </c>
      <c r="Q51" s="197">
        <v>5.0599999999999996</v>
      </c>
      <c r="R51" s="197">
        <v>18</v>
      </c>
      <c r="S51" s="197">
        <v>6</v>
      </c>
      <c r="T51" s="197">
        <v>0</v>
      </c>
      <c r="U51" s="197">
        <v>50.03</v>
      </c>
      <c r="V51" s="197">
        <v>8.8000000000000007</v>
      </c>
      <c r="W51" s="197">
        <v>16</v>
      </c>
      <c r="X51" s="197">
        <v>62.62</v>
      </c>
      <c r="Y51" s="197">
        <v>0</v>
      </c>
      <c r="Z51">
        <v>0</v>
      </c>
      <c r="AA51" s="197">
        <v>0</v>
      </c>
      <c r="AB51" s="197">
        <v>11.59</v>
      </c>
      <c r="AC51" s="197">
        <v>0</v>
      </c>
      <c r="AD51" s="197">
        <v>0</v>
      </c>
      <c r="AE51" s="197">
        <v>42.55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118.15</v>
      </c>
      <c r="AQ51" s="197">
        <v>32.56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402.38</v>
      </c>
      <c r="L52" s="197">
        <v>2.9</v>
      </c>
      <c r="M52" s="197">
        <v>61.64</v>
      </c>
      <c r="N52" s="197">
        <v>24.07</v>
      </c>
      <c r="O52" s="197">
        <v>70.84</v>
      </c>
      <c r="P52" s="197">
        <v>18.63</v>
      </c>
      <c r="Q52" s="197">
        <v>5.0599999999999996</v>
      </c>
      <c r="R52" s="197">
        <v>18</v>
      </c>
      <c r="S52" s="197">
        <v>6</v>
      </c>
      <c r="T52" s="197">
        <v>0</v>
      </c>
      <c r="U52" s="197">
        <v>50.03</v>
      </c>
      <c r="V52" s="197">
        <v>8.8000000000000007</v>
      </c>
      <c r="W52" s="197">
        <v>16</v>
      </c>
      <c r="X52" s="197">
        <v>62.62</v>
      </c>
      <c r="Y52" s="197">
        <v>0</v>
      </c>
      <c r="Z52">
        <v>0</v>
      </c>
      <c r="AA52" s="197">
        <v>0</v>
      </c>
      <c r="AB52" s="197">
        <v>11.59</v>
      </c>
      <c r="AC52" s="197">
        <v>0</v>
      </c>
      <c r="AD52" s="197">
        <v>0</v>
      </c>
      <c r="AE52" s="197">
        <v>42.55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118.15</v>
      </c>
      <c r="AQ52" s="197">
        <v>32.56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412.76</v>
      </c>
      <c r="L53" s="197">
        <v>2.9</v>
      </c>
      <c r="M53" s="197">
        <v>61.64</v>
      </c>
      <c r="N53" s="197">
        <v>24.07</v>
      </c>
      <c r="O53" s="197">
        <v>70.84</v>
      </c>
      <c r="P53" s="197">
        <v>18.63</v>
      </c>
      <c r="Q53" s="197">
        <v>5.0599999999999996</v>
      </c>
      <c r="R53" s="197">
        <v>18</v>
      </c>
      <c r="S53" s="197">
        <v>6</v>
      </c>
      <c r="T53" s="197">
        <v>0</v>
      </c>
      <c r="U53" s="197">
        <v>50.03</v>
      </c>
      <c r="V53" s="197">
        <v>8.8000000000000007</v>
      </c>
      <c r="W53" s="197">
        <v>15.47</v>
      </c>
      <c r="X53" s="197">
        <v>62.62</v>
      </c>
      <c r="Y53" s="197">
        <v>0</v>
      </c>
      <c r="Z53">
        <v>0</v>
      </c>
      <c r="AA53" s="197">
        <v>0</v>
      </c>
      <c r="AB53" s="197">
        <v>11.59</v>
      </c>
      <c r="AC53" s="197">
        <v>0</v>
      </c>
      <c r="AD53" s="197">
        <v>0</v>
      </c>
      <c r="AE53" s="197">
        <v>42.55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118.15</v>
      </c>
      <c r="AQ53" s="197">
        <v>32.56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414.06</v>
      </c>
      <c r="L54" s="197">
        <v>2.9</v>
      </c>
      <c r="M54" s="197">
        <v>61.64</v>
      </c>
      <c r="N54" s="197">
        <v>24.07</v>
      </c>
      <c r="O54" s="197">
        <v>70.84</v>
      </c>
      <c r="P54" s="197">
        <v>18.63</v>
      </c>
      <c r="Q54" s="197">
        <v>5.0599999999999996</v>
      </c>
      <c r="R54" s="197">
        <v>18</v>
      </c>
      <c r="S54" s="197">
        <v>6</v>
      </c>
      <c r="T54" s="197">
        <v>0</v>
      </c>
      <c r="U54" s="197">
        <v>50.03</v>
      </c>
      <c r="V54" s="197">
        <v>8.8000000000000007</v>
      </c>
      <c r="W54" s="197">
        <v>15.47</v>
      </c>
      <c r="X54" s="197">
        <v>62.62</v>
      </c>
      <c r="Y54" s="197">
        <v>0</v>
      </c>
      <c r="Z54">
        <v>0</v>
      </c>
      <c r="AA54" s="197">
        <v>0</v>
      </c>
      <c r="AB54" s="197">
        <v>11.59</v>
      </c>
      <c r="AC54" s="197">
        <v>0</v>
      </c>
      <c r="AD54" s="197">
        <v>0</v>
      </c>
      <c r="AE54" s="197">
        <v>42.55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118.15</v>
      </c>
      <c r="AQ54" s="197">
        <v>32.56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373.18</v>
      </c>
      <c r="L55" s="197">
        <v>2.9</v>
      </c>
      <c r="M55" s="197">
        <v>61.64</v>
      </c>
      <c r="N55" s="197">
        <v>24.07</v>
      </c>
      <c r="O55" s="197">
        <v>70.84</v>
      </c>
      <c r="P55" s="197">
        <v>18.63</v>
      </c>
      <c r="Q55" s="197">
        <v>5.0599999999999996</v>
      </c>
      <c r="R55" s="197">
        <v>18</v>
      </c>
      <c r="S55" s="197">
        <v>6</v>
      </c>
      <c r="T55" s="197">
        <v>0</v>
      </c>
      <c r="U55" s="197">
        <v>50.03</v>
      </c>
      <c r="V55" s="197">
        <v>8.8000000000000007</v>
      </c>
      <c r="W55" s="197">
        <v>15.47</v>
      </c>
      <c r="X55" s="197">
        <v>62.62</v>
      </c>
      <c r="Y55" s="197">
        <v>0</v>
      </c>
      <c r="Z55">
        <v>0</v>
      </c>
      <c r="AA55" s="197">
        <v>0</v>
      </c>
      <c r="AB55" s="197">
        <v>11.59</v>
      </c>
      <c r="AC55" s="197">
        <v>0</v>
      </c>
      <c r="AD55" s="197">
        <v>0</v>
      </c>
      <c r="AE55" s="197">
        <v>42.58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118.15</v>
      </c>
      <c r="AQ55" s="197">
        <v>32.56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368.01</v>
      </c>
      <c r="L56" s="197">
        <v>2.9</v>
      </c>
      <c r="M56" s="197">
        <v>61.64</v>
      </c>
      <c r="N56" s="197">
        <v>24.07</v>
      </c>
      <c r="O56" s="197">
        <v>70.84</v>
      </c>
      <c r="P56" s="197">
        <v>18.63</v>
      </c>
      <c r="Q56" s="197">
        <v>5.0599999999999996</v>
      </c>
      <c r="R56" s="197">
        <v>18</v>
      </c>
      <c r="S56" s="197">
        <v>6</v>
      </c>
      <c r="T56" s="197">
        <v>0</v>
      </c>
      <c r="U56" s="197">
        <v>50.03</v>
      </c>
      <c r="V56" s="197">
        <v>8.8000000000000007</v>
      </c>
      <c r="W56" s="197">
        <v>15.47</v>
      </c>
      <c r="X56" s="197">
        <v>62.62</v>
      </c>
      <c r="Y56" s="197">
        <v>0</v>
      </c>
      <c r="Z56">
        <v>0</v>
      </c>
      <c r="AA56" s="197">
        <v>0</v>
      </c>
      <c r="AB56" s="197">
        <v>11.59</v>
      </c>
      <c r="AC56" s="197">
        <v>0</v>
      </c>
      <c r="AD56" s="197">
        <v>0</v>
      </c>
      <c r="AE56" s="197">
        <v>42.58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118.15</v>
      </c>
      <c r="AQ56" s="197">
        <v>32.56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387.15</v>
      </c>
      <c r="L57" s="197">
        <v>2.9</v>
      </c>
      <c r="M57" s="197">
        <v>61.64</v>
      </c>
      <c r="N57" s="197">
        <v>24.07</v>
      </c>
      <c r="O57" s="197">
        <v>70.84</v>
      </c>
      <c r="P57" s="197">
        <v>18.63</v>
      </c>
      <c r="Q57" s="197">
        <v>5.0599999999999996</v>
      </c>
      <c r="R57" s="197">
        <v>18</v>
      </c>
      <c r="S57" s="197">
        <v>6</v>
      </c>
      <c r="T57" s="197">
        <v>0</v>
      </c>
      <c r="U57" s="197">
        <v>50.03</v>
      </c>
      <c r="V57" s="197">
        <v>8.8000000000000007</v>
      </c>
      <c r="W57" s="197">
        <v>15.47</v>
      </c>
      <c r="X57" s="197">
        <v>62.62</v>
      </c>
      <c r="Y57" s="197">
        <v>0</v>
      </c>
      <c r="Z57">
        <v>0</v>
      </c>
      <c r="AA57" s="197">
        <v>0</v>
      </c>
      <c r="AB57" s="197">
        <v>11.59</v>
      </c>
      <c r="AC57" s="197">
        <v>0</v>
      </c>
      <c r="AD57" s="197">
        <v>0</v>
      </c>
      <c r="AE57" s="197">
        <v>41.91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118.15</v>
      </c>
      <c r="AQ57" s="197">
        <v>32.56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471.79</v>
      </c>
      <c r="L58" s="197">
        <v>2.9</v>
      </c>
      <c r="M58" s="197">
        <v>61.64</v>
      </c>
      <c r="N58" s="197">
        <v>24.07</v>
      </c>
      <c r="O58" s="197">
        <v>70.84</v>
      </c>
      <c r="P58" s="197">
        <v>18.63</v>
      </c>
      <c r="Q58" s="197">
        <v>5.0599999999999996</v>
      </c>
      <c r="R58" s="197">
        <v>18</v>
      </c>
      <c r="S58" s="197">
        <v>6</v>
      </c>
      <c r="T58" s="197">
        <v>0</v>
      </c>
      <c r="U58" s="197">
        <v>50.03</v>
      </c>
      <c r="V58" s="197">
        <v>8.8000000000000007</v>
      </c>
      <c r="W58" s="197">
        <v>15.47</v>
      </c>
      <c r="X58" s="197">
        <v>62.62</v>
      </c>
      <c r="Y58" s="197">
        <v>0</v>
      </c>
      <c r="Z58">
        <v>0</v>
      </c>
      <c r="AA58" s="197">
        <v>0</v>
      </c>
      <c r="AB58" s="197">
        <v>11.59</v>
      </c>
      <c r="AC58" s="197">
        <v>0</v>
      </c>
      <c r="AD58" s="197">
        <v>0</v>
      </c>
      <c r="AE58" s="197">
        <v>41.91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118.15</v>
      </c>
      <c r="AQ58" s="197">
        <v>32.56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478.69</v>
      </c>
      <c r="L59" s="197">
        <v>2.9</v>
      </c>
      <c r="M59" s="197">
        <v>61.64</v>
      </c>
      <c r="N59" s="197">
        <v>24.07</v>
      </c>
      <c r="O59" s="197">
        <v>70.84</v>
      </c>
      <c r="P59" s="197">
        <v>18.63</v>
      </c>
      <c r="Q59" s="197">
        <v>5.08</v>
      </c>
      <c r="R59" s="197">
        <v>18</v>
      </c>
      <c r="S59" s="197">
        <v>6.05</v>
      </c>
      <c r="T59" s="197">
        <v>0</v>
      </c>
      <c r="U59" s="197">
        <v>50.03</v>
      </c>
      <c r="V59" s="197">
        <v>8.8000000000000007</v>
      </c>
      <c r="W59" s="197">
        <v>15.47</v>
      </c>
      <c r="X59" s="197">
        <v>62.62</v>
      </c>
      <c r="Y59" s="197">
        <v>0</v>
      </c>
      <c r="Z59">
        <v>0</v>
      </c>
      <c r="AA59" s="197">
        <v>0</v>
      </c>
      <c r="AB59" s="197">
        <v>11.59</v>
      </c>
      <c r="AC59" s="197">
        <v>0</v>
      </c>
      <c r="AD59" s="197">
        <v>0</v>
      </c>
      <c r="AE59" s="197">
        <v>41.91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118.15</v>
      </c>
      <c r="AQ59" s="197">
        <v>32.56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478.69</v>
      </c>
      <c r="L60" s="197">
        <v>2.9</v>
      </c>
      <c r="M60" s="197">
        <v>61.64</v>
      </c>
      <c r="N60" s="197">
        <v>24.07</v>
      </c>
      <c r="O60" s="197">
        <v>70.84</v>
      </c>
      <c r="P60" s="197">
        <v>18.63</v>
      </c>
      <c r="Q60" s="197">
        <v>5.08</v>
      </c>
      <c r="R60" s="197">
        <v>18</v>
      </c>
      <c r="S60" s="197">
        <v>6.05</v>
      </c>
      <c r="T60" s="197">
        <v>0</v>
      </c>
      <c r="U60" s="197">
        <v>50.03</v>
      </c>
      <c r="V60" s="197">
        <v>8.8000000000000007</v>
      </c>
      <c r="W60" s="197">
        <v>15.47</v>
      </c>
      <c r="X60" s="197">
        <v>62.62</v>
      </c>
      <c r="Y60" s="197">
        <v>0</v>
      </c>
      <c r="Z60">
        <v>0</v>
      </c>
      <c r="AA60" s="197">
        <v>0</v>
      </c>
      <c r="AB60" s="197">
        <v>11.59</v>
      </c>
      <c r="AC60" s="197">
        <v>0</v>
      </c>
      <c r="AD60" s="197">
        <v>0</v>
      </c>
      <c r="AE60" s="197">
        <v>41.91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118.15</v>
      </c>
      <c r="AQ60" s="197">
        <v>32.56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478.69</v>
      </c>
      <c r="L61" s="197">
        <v>2.9</v>
      </c>
      <c r="M61" s="197">
        <v>61.64</v>
      </c>
      <c r="N61" s="197">
        <v>24.07</v>
      </c>
      <c r="O61" s="197">
        <v>70.84</v>
      </c>
      <c r="P61" s="197">
        <v>18.63</v>
      </c>
      <c r="Q61" s="197">
        <v>4.83</v>
      </c>
      <c r="R61" s="197">
        <v>18</v>
      </c>
      <c r="S61" s="197">
        <v>4.83</v>
      </c>
      <c r="T61" s="197">
        <v>0</v>
      </c>
      <c r="U61" s="197">
        <v>50.03</v>
      </c>
      <c r="V61" s="197">
        <v>8.8000000000000007</v>
      </c>
      <c r="W61" s="197">
        <v>15.47</v>
      </c>
      <c r="X61" s="197">
        <v>62.62</v>
      </c>
      <c r="Y61" s="197">
        <v>0</v>
      </c>
      <c r="Z61">
        <v>0</v>
      </c>
      <c r="AA61" s="197">
        <v>0</v>
      </c>
      <c r="AB61" s="197">
        <v>11.59</v>
      </c>
      <c r="AC61" s="197">
        <v>0</v>
      </c>
      <c r="AD61" s="197">
        <v>0</v>
      </c>
      <c r="AE61" s="197">
        <v>41.91</v>
      </c>
      <c r="AF61" s="197">
        <v>0</v>
      </c>
      <c r="AG61" s="197">
        <v>0</v>
      </c>
      <c r="AH61" s="197">
        <v>0</v>
      </c>
      <c r="AI61" s="197">
        <v>79.430000000000007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118.15</v>
      </c>
      <c r="AQ61" s="197">
        <v>32.56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478.69</v>
      </c>
      <c r="L62" s="197">
        <v>2.9</v>
      </c>
      <c r="M62" s="197">
        <v>61.64</v>
      </c>
      <c r="N62" s="197">
        <v>24.07</v>
      </c>
      <c r="O62" s="197">
        <v>70.84</v>
      </c>
      <c r="P62" s="197">
        <v>18.63</v>
      </c>
      <c r="Q62" s="197">
        <v>4.83</v>
      </c>
      <c r="R62" s="197">
        <v>18</v>
      </c>
      <c r="S62" s="197">
        <v>4.83</v>
      </c>
      <c r="T62" s="197">
        <v>0</v>
      </c>
      <c r="U62" s="197">
        <v>50.03</v>
      </c>
      <c r="V62" s="197">
        <v>8.8000000000000007</v>
      </c>
      <c r="W62" s="197">
        <v>15.47</v>
      </c>
      <c r="X62" s="197">
        <v>62.62</v>
      </c>
      <c r="Y62" s="197">
        <v>0</v>
      </c>
      <c r="Z62">
        <v>0</v>
      </c>
      <c r="AA62" s="197">
        <v>0</v>
      </c>
      <c r="AB62" s="197">
        <v>11.59</v>
      </c>
      <c r="AC62" s="197">
        <v>0</v>
      </c>
      <c r="AD62" s="197">
        <v>0</v>
      </c>
      <c r="AE62" s="197">
        <v>41.91</v>
      </c>
      <c r="AF62" s="197">
        <v>0</v>
      </c>
      <c r="AG62" s="197">
        <v>0</v>
      </c>
      <c r="AH62" s="197">
        <v>0</v>
      </c>
      <c r="AI62" s="197">
        <v>79.430000000000007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118.15</v>
      </c>
      <c r="AQ62" s="197">
        <v>32.56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478.69</v>
      </c>
      <c r="L63" s="197">
        <v>2.9</v>
      </c>
      <c r="M63" s="197">
        <v>61.64</v>
      </c>
      <c r="N63" s="197">
        <v>24.07</v>
      </c>
      <c r="O63" s="197">
        <v>70.84</v>
      </c>
      <c r="P63" s="197">
        <v>18.63</v>
      </c>
      <c r="Q63" s="197">
        <v>4.83</v>
      </c>
      <c r="R63" s="197">
        <v>18</v>
      </c>
      <c r="S63" s="197">
        <v>4.83</v>
      </c>
      <c r="T63" s="197">
        <v>0</v>
      </c>
      <c r="U63" s="197">
        <v>50.03</v>
      </c>
      <c r="V63" s="197">
        <v>8.8000000000000007</v>
      </c>
      <c r="W63" s="197">
        <v>15.46</v>
      </c>
      <c r="X63" s="197">
        <v>61.79</v>
      </c>
      <c r="Y63" s="197">
        <v>0</v>
      </c>
      <c r="Z63">
        <v>0</v>
      </c>
      <c r="AA63" s="197">
        <v>0</v>
      </c>
      <c r="AB63" s="197">
        <v>11.59</v>
      </c>
      <c r="AC63" s="197">
        <v>0</v>
      </c>
      <c r="AD63" s="197">
        <v>0</v>
      </c>
      <c r="AE63" s="197">
        <v>41.91</v>
      </c>
      <c r="AF63" s="197">
        <v>0</v>
      </c>
      <c r="AG63" s="197">
        <v>0</v>
      </c>
      <c r="AH63" s="197">
        <v>0</v>
      </c>
      <c r="AI63" s="197">
        <v>79.430000000000007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118.15</v>
      </c>
      <c r="AQ63" s="197">
        <v>32.56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478.69</v>
      </c>
      <c r="L64" s="197">
        <v>2.9</v>
      </c>
      <c r="M64" s="197">
        <v>61.64</v>
      </c>
      <c r="N64" s="197">
        <v>24.07</v>
      </c>
      <c r="O64" s="197">
        <v>70.84</v>
      </c>
      <c r="P64" s="197">
        <v>18.63</v>
      </c>
      <c r="Q64" s="197">
        <v>4.83</v>
      </c>
      <c r="R64" s="197">
        <v>18</v>
      </c>
      <c r="S64" s="197">
        <v>4.83</v>
      </c>
      <c r="T64" s="197">
        <v>0</v>
      </c>
      <c r="U64" s="197">
        <v>50.03</v>
      </c>
      <c r="V64" s="197">
        <v>8.8000000000000007</v>
      </c>
      <c r="W64" s="197">
        <v>15.46</v>
      </c>
      <c r="X64" s="197">
        <v>62.62</v>
      </c>
      <c r="Y64" s="197">
        <v>0</v>
      </c>
      <c r="Z64">
        <v>0</v>
      </c>
      <c r="AA64" s="197">
        <v>13.16</v>
      </c>
      <c r="AB64" s="197">
        <v>12.23</v>
      </c>
      <c r="AC64" s="197">
        <v>0</v>
      </c>
      <c r="AD64" s="197">
        <v>0</v>
      </c>
      <c r="AE64" s="197">
        <v>41.91</v>
      </c>
      <c r="AF64" s="197">
        <v>0</v>
      </c>
      <c r="AG64" s="197">
        <v>0</v>
      </c>
      <c r="AH64" s="197">
        <v>0</v>
      </c>
      <c r="AI64" s="197">
        <v>79.430000000000007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118.15</v>
      </c>
      <c r="AQ64" s="197">
        <v>32.56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478.69</v>
      </c>
      <c r="L65" s="197">
        <v>2.9</v>
      </c>
      <c r="M65" s="197">
        <v>61.64</v>
      </c>
      <c r="N65" s="197">
        <v>24.07</v>
      </c>
      <c r="O65" s="197">
        <v>70.84</v>
      </c>
      <c r="P65" s="197">
        <v>18.63</v>
      </c>
      <c r="Q65" s="197">
        <v>4.83</v>
      </c>
      <c r="R65" s="197">
        <v>18</v>
      </c>
      <c r="S65" s="197">
        <v>4.83</v>
      </c>
      <c r="T65" s="197">
        <v>0</v>
      </c>
      <c r="U65" s="197">
        <v>50.03</v>
      </c>
      <c r="V65" s="197">
        <v>8.8000000000000007</v>
      </c>
      <c r="W65" s="197">
        <v>16.75</v>
      </c>
      <c r="X65" s="197">
        <v>62.62</v>
      </c>
      <c r="Y65" s="197">
        <v>0</v>
      </c>
      <c r="Z65">
        <v>0</v>
      </c>
      <c r="AA65" s="197">
        <v>13.16</v>
      </c>
      <c r="AB65" s="197">
        <v>12.23</v>
      </c>
      <c r="AC65" s="197">
        <v>0</v>
      </c>
      <c r="AD65" s="197">
        <v>0</v>
      </c>
      <c r="AE65" s="197">
        <v>41.91</v>
      </c>
      <c r="AF65" s="197">
        <v>0</v>
      </c>
      <c r="AG65" s="197">
        <v>0</v>
      </c>
      <c r="AH65" s="197">
        <v>0</v>
      </c>
      <c r="AI65" s="197">
        <v>79.430000000000007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118.15</v>
      </c>
      <c r="AQ65" s="197">
        <v>32.56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478.69</v>
      </c>
      <c r="L66" s="197">
        <v>2.9</v>
      </c>
      <c r="M66" s="197">
        <v>61.64</v>
      </c>
      <c r="N66" s="197">
        <v>24.07</v>
      </c>
      <c r="O66" s="197">
        <v>70.84</v>
      </c>
      <c r="P66" s="197">
        <v>18.63</v>
      </c>
      <c r="Q66" s="197">
        <v>4.83</v>
      </c>
      <c r="R66" s="197">
        <v>18</v>
      </c>
      <c r="S66" s="197">
        <v>4.83</v>
      </c>
      <c r="T66" s="197">
        <v>0</v>
      </c>
      <c r="U66" s="197">
        <v>50.03</v>
      </c>
      <c r="V66" s="197">
        <v>8.8000000000000007</v>
      </c>
      <c r="W66" s="197">
        <v>16.75</v>
      </c>
      <c r="X66" s="197">
        <v>62.62</v>
      </c>
      <c r="Y66" s="197">
        <v>0</v>
      </c>
      <c r="Z66">
        <v>0</v>
      </c>
      <c r="AA66" s="197">
        <v>13.16</v>
      </c>
      <c r="AB66" s="197">
        <v>12.23</v>
      </c>
      <c r="AC66" s="197">
        <v>0</v>
      </c>
      <c r="AD66" s="197">
        <v>0</v>
      </c>
      <c r="AE66" s="197">
        <v>41.91</v>
      </c>
      <c r="AF66" s="197">
        <v>0</v>
      </c>
      <c r="AG66" s="197">
        <v>0</v>
      </c>
      <c r="AH66" s="197">
        <v>0</v>
      </c>
      <c r="AI66" s="197">
        <v>79.430000000000007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118.15</v>
      </c>
      <c r="AQ66" s="197">
        <v>32.56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478.69</v>
      </c>
      <c r="L67" s="197">
        <v>2.9</v>
      </c>
      <c r="M67" s="197">
        <v>61.64</v>
      </c>
      <c r="N67" s="197">
        <v>24.07</v>
      </c>
      <c r="O67" s="197">
        <v>70.84</v>
      </c>
      <c r="P67" s="197">
        <v>18.63</v>
      </c>
      <c r="Q67" s="197">
        <v>4.83</v>
      </c>
      <c r="R67" s="197">
        <v>18</v>
      </c>
      <c r="S67" s="197">
        <v>4.83</v>
      </c>
      <c r="T67" s="197">
        <v>0</v>
      </c>
      <c r="U67" s="197">
        <v>50.03</v>
      </c>
      <c r="V67" s="197">
        <v>8.8000000000000007</v>
      </c>
      <c r="W67" s="197">
        <v>16.75</v>
      </c>
      <c r="X67" s="197">
        <v>62.62</v>
      </c>
      <c r="Y67" s="197">
        <v>0</v>
      </c>
      <c r="Z67">
        <v>0</v>
      </c>
      <c r="AA67" s="197">
        <v>13.16</v>
      </c>
      <c r="AB67" s="197">
        <v>12.23</v>
      </c>
      <c r="AC67" s="197">
        <v>0</v>
      </c>
      <c r="AD67" s="197">
        <v>0</v>
      </c>
      <c r="AE67" s="197">
        <v>41.91</v>
      </c>
      <c r="AF67" s="197">
        <v>0</v>
      </c>
      <c r="AG67" s="197">
        <v>0</v>
      </c>
      <c r="AH67" s="197">
        <v>0</v>
      </c>
      <c r="AI67" s="197">
        <v>79.430000000000007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107.41</v>
      </c>
      <c r="AQ67" s="197">
        <v>32.56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478.69</v>
      </c>
      <c r="L68" s="197">
        <v>2.9</v>
      </c>
      <c r="M68" s="197">
        <v>61.64</v>
      </c>
      <c r="N68" s="197">
        <v>24.07</v>
      </c>
      <c r="O68" s="197">
        <v>70.84</v>
      </c>
      <c r="P68" s="197">
        <v>18.63</v>
      </c>
      <c r="Q68" s="197">
        <v>4.83</v>
      </c>
      <c r="R68" s="197">
        <v>18</v>
      </c>
      <c r="S68" s="197">
        <v>4.83</v>
      </c>
      <c r="T68" s="197">
        <v>0</v>
      </c>
      <c r="U68" s="197">
        <v>50.03</v>
      </c>
      <c r="V68" s="197">
        <v>8.8000000000000007</v>
      </c>
      <c r="W68" s="197">
        <v>16.75</v>
      </c>
      <c r="X68" s="197">
        <v>62.62</v>
      </c>
      <c r="Y68" s="197">
        <v>0</v>
      </c>
      <c r="Z68">
        <v>0</v>
      </c>
      <c r="AA68" s="197">
        <v>13.16</v>
      </c>
      <c r="AB68" s="197">
        <v>12.23</v>
      </c>
      <c r="AC68" s="197">
        <v>0</v>
      </c>
      <c r="AD68" s="197">
        <v>0</v>
      </c>
      <c r="AE68" s="197">
        <v>41.91</v>
      </c>
      <c r="AF68" s="197">
        <v>0</v>
      </c>
      <c r="AG68" s="197">
        <v>0</v>
      </c>
      <c r="AH68" s="197">
        <v>0</v>
      </c>
      <c r="AI68" s="197">
        <v>79.430000000000007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107.41</v>
      </c>
      <c r="AQ68" s="197">
        <v>32.56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495.23</v>
      </c>
      <c r="L69" s="197">
        <v>2.9</v>
      </c>
      <c r="M69" s="197">
        <v>61.64</v>
      </c>
      <c r="N69" s="197">
        <v>24.07</v>
      </c>
      <c r="O69" s="197">
        <v>70.84</v>
      </c>
      <c r="P69" s="197">
        <v>18.62</v>
      </c>
      <c r="Q69" s="197">
        <v>4.83</v>
      </c>
      <c r="R69" s="197">
        <v>18</v>
      </c>
      <c r="S69" s="197">
        <v>4.83</v>
      </c>
      <c r="T69" s="197">
        <v>0</v>
      </c>
      <c r="U69" s="197">
        <v>50.03</v>
      </c>
      <c r="V69" s="197">
        <v>8.8000000000000007</v>
      </c>
      <c r="W69" s="197">
        <v>15.46</v>
      </c>
      <c r="X69" s="197">
        <v>62.62</v>
      </c>
      <c r="Y69" s="197">
        <v>0</v>
      </c>
      <c r="Z69">
        <v>0</v>
      </c>
      <c r="AA69" s="197">
        <v>13.16</v>
      </c>
      <c r="AB69" s="197">
        <v>12.23</v>
      </c>
      <c r="AC69" s="197">
        <v>0</v>
      </c>
      <c r="AD69" s="197">
        <v>0</v>
      </c>
      <c r="AE69" s="197">
        <v>41.91</v>
      </c>
      <c r="AF69" s="197">
        <v>0</v>
      </c>
      <c r="AG69" s="197">
        <v>0</v>
      </c>
      <c r="AH69" s="197">
        <v>0</v>
      </c>
      <c r="AI69" s="197">
        <v>79.430000000000007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107.41</v>
      </c>
      <c r="AQ69" s="197">
        <v>32.56</v>
      </c>
      <c r="AR69" s="197">
        <v>41.82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495.23</v>
      </c>
      <c r="L70" s="197">
        <v>2.9</v>
      </c>
      <c r="M70" s="197">
        <v>61.64</v>
      </c>
      <c r="N70" s="197">
        <v>24.07</v>
      </c>
      <c r="O70" s="197">
        <v>70.84</v>
      </c>
      <c r="P70" s="197">
        <v>18.62</v>
      </c>
      <c r="Q70" s="197">
        <v>4.83</v>
      </c>
      <c r="R70" s="197">
        <v>18</v>
      </c>
      <c r="S70" s="197">
        <v>4.83</v>
      </c>
      <c r="T70" s="197">
        <v>0</v>
      </c>
      <c r="U70" s="197">
        <v>50.03</v>
      </c>
      <c r="V70" s="197">
        <v>8.8000000000000007</v>
      </c>
      <c r="W70" s="197">
        <v>15.46</v>
      </c>
      <c r="X70" s="197">
        <v>62.62</v>
      </c>
      <c r="Y70" s="197">
        <v>0</v>
      </c>
      <c r="Z70">
        <v>0</v>
      </c>
      <c r="AA70" s="197">
        <v>13.16</v>
      </c>
      <c r="AB70" s="197">
        <v>12.23</v>
      </c>
      <c r="AC70" s="197">
        <v>0</v>
      </c>
      <c r="AD70" s="197">
        <v>0</v>
      </c>
      <c r="AE70" s="197">
        <v>41.91</v>
      </c>
      <c r="AF70" s="197">
        <v>0</v>
      </c>
      <c r="AG70" s="197">
        <v>0</v>
      </c>
      <c r="AH70" s="197">
        <v>0</v>
      </c>
      <c r="AI70" s="197">
        <v>79.430000000000007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107.41</v>
      </c>
      <c r="AQ70" s="197">
        <v>32.56</v>
      </c>
      <c r="AR70" s="197">
        <v>36.93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487.8</v>
      </c>
      <c r="L71" s="197">
        <v>2.9</v>
      </c>
      <c r="M71" s="197">
        <v>61.64</v>
      </c>
      <c r="N71" s="197">
        <v>24.07</v>
      </c>
      <c r="O71" s="197">
        <v>70.84</v>
      </c>
      <c r="P71" s="197">
        <v>18.62</v>
      </c>
      <c r="Q71" s="197">
        <v>4.83</v>
      </c>
      <c r="R71" s="197">
        <v>17.59</v>
      </c>
      <c r="S71" s="197">
        <v>4.83</v>
      </c>
      <c r="T71" s="197">
        <v>0</v>
      </c>
      <c r="U71" s="197">
        <v>50.03</v>
      </c>
      <c r="V71" s="197">
        <v>8.8000000000000007</v>
      </c>
      <c r="W71" s="197">
        <v>15.46</v>
      </c>
      <c r="X71" s="197">
        <v>62.62</v>
      </c>
      <c r="Y71" s="197">
        <v>0</v>
      </c>
      <c r="Z71">
        <v>0</v>
      </c>
      <c r="AA71" s="197">
        <v>13.16</v>
      </c>
      <c r="AB71" s="197">
        <v>12.23</v>
      </c>
      <c r="AC71" s="197">
        <v>0</v>
      </c>
      <c r="AD71" s="197">
        <v>0</v>
      </c>
      <c r="AE71" s="197">
        <v>41.91</v>
      </c>
      <c r="AF71" s="197">
        <v>0</v>
      </c>
      <c r="AG71" s="197">
        <v>0</v>
      </c>
      <c r="AH71" s="197">
        <v>0</v>
      </c>
      <c r="AI71" s="197">
        <v>79.430000000000007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107.41</v>
      </c>
      <c r="AQ71" s="197">
        <v>32.56</v>
      </c>
      <c r="AR71" s="197">
        <v>33.22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495.23</v>
      </c>
      <c r="L72" s="197">
        <v>2.9</v>
      </c>
      <c r="M72" s="197">
        <v>61.64</v>
      </c>
      <c r="N72" s="197">
        <v>24.07</v>
      </c>
      <c r="O72" s="197">
        <v>70.84</v>
      </c>
      <c r="P72" s="197">
        <v>18.62</v>
      </c>
      <c r="Q72" s="197">
        <v>4.83</v>
      </c>
      <c r="R72" s="197">
        <v>18</v>
      </c>
      <c r="S72" s="197">
        <v>4.83</v>
      </c>
      <c r="T72" s="197">
        <v>0</v>
      </c>
      <c r="U72" s="197">
        <v>50.03</v>
      </c>
      <c r="V72" s="197">
        <v>8.8000000000000007</v>
      </c>
      <c r="W72" s="197">
        <v>15.46</v>
      </c>
      <c r="X72" s="197">
        <v>62.62</v>
      </c>
      <c r="Y72" s="197">
        <v>0</v>
      </c>
      <c r="Z72">
        <v>0</v>
      </c>
      <c r="AA72" s="197">
        <v>13.16</v>
      </c>
      <c r="AB72" s="197">
        <v>12.23</v>
      </c>
      <c r="AC72" s="197">
        <v>0</v>
      </c>
      <c r="AD72" s="197">
        <v>0</v>
      </c>
      <c r="AE72" s="197">
        <v>43.56</v>
      </c>
      <c r="AF72" s="197">
        <v>0</v>
      </c>
      <c r="AG72" s="197">
        <v>0</v>
      </c>
      <c r="AH72" s="197">
        <v>0</v>
      </c>
      <c r="AI72" s="197">
        <v>79.430000000000007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107.41</v>
      </c>
      <c r="AQ72" s="197">
        <v>32.56</v>
      </c>
      <c r="AR72" s="197">
        <v>18.46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495.23</v>
      </c>
      <c r="L73" s="197">
        <v>2.9</v>
      </c>
      <c r="M73" s="197">
        <v>61.64</v>
      </c>
      <c r="N73" s="197">
        <v>24.07</v>
      </c>
      <c r="O73" s="197">
        <v>70.84</v>
      </c>
      <c r="P73" s="197">
        <v>18.62</v>
      </c>
      <c r="Q73" s="197">
        <v>4.83</v>
      </c>
      <c r="R73" s="197">
        <v>18</v>
      </c>
      <c r="S73" s="197">
        <v>4.83</v>
      </c>
      <c r="T73" s="197">
        <v>0</v>
      </c>
      <c r="U73" s="197">
        <v>50.03</v>
      </c>
      <c r="V73" s="197">
        <v>8.8000000000000007</v>
      </c>
      <c r="W73" s="197">
        <v>15.46</v>
      </c>
      <c r="X73" s="197">
        <v>62.62</v>
      </c>
      <c r="Y73" s="197">
        <v>0</v>
      </c>
      <c r="Z73">
        <v>0</v>
      </c>
      <c r="AA73" s="197">
        <v>13.16</v>
      </c>
      <c r="AB73" s="197">
        <v>12.23</v>
      </c>
      <c r="AC73" s="197">
        <v>0</v>
      </c>
      <c r="AD73" s="197">
        <v>0</v>
      </c>
      <c r="AE73" s="197">
        <v>42.48</v>
      </c>
      <c r="AF73" s="197">
        <v>0</v>
      </c>
      <c r="AG73" s="197">
        <v>0</v>
      </c>
      <c r="AH73" s="197">
        <v>0</v>
      </c>
      <c r="AI73" s="197">
        <v>79.430000000000007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107.41</v>
      </c>
      <c r="AQ73" s="197">
        <v>32.56</v>
      </c>
      <c r="AR73" s="197">
        <v>9.6199999999999992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495.23</v>
      </c>
      <c r="L74" s="197">
        <v>2.9</v>
      </c>
      <c r="M74" s="197">
        <v>61.64</v>
      </c>
      <c r="N74" s="197">
        <v>24.07</v>
      </c>
      <c r="O74" s="197">
        <v>70.84</v>
      </c>
      <c r="P74" s="197">
        <v>18.62</v>
      </c>
      <c r="Q74" s="197">
        <v>4.83</v>
      </c>
      <c r="R74" s="197">
        <v>18</v>
      </c>
      <c r="S74" s="197">
        <v>4.83</v>
      </c>
      <c r="T74" s="197">
        <v>0</v>
      </c>
      <c r="U74" s="197">
        <v>50.03</v>
      </c>
      <c r="V74" s="197">
        <v>8.8000000000000007</v>
      </c>
      <c r="W74" s="197">
        <v>15.46</v>
      </c>
      <c r="X74" s="197">
        <v>62.62</v>
      </c>
      <c r="Y74" s="197">
        <v>0</v>
      </c>
      <c r="Z74">
        <v>0</v>
      </c>
      <c r="AA74" s="197">
        <v>13.16</v>
      </c>
      <c r="AB74" s="197">
        <v>12.23</v>
      </c>
      <c r="AC74" s="197">
        <v>0</v>
      </c>
      <c r="AD74" s="197">
        <v>0</v>
      </c>
      <c r="AE74" s="197">
        <v>42.48</v>
      </c>
      <c r="AF74" s="197">
        <v>0</v>
      </c>
      <c r="AG74" s="197">
        <v>0</v>
      </c>
      <c r="AH74" s="197">
        <v>0</v>
      </c>
      <c r="AI74" s="197">
        <v>79.430000000000007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107.41</v>
      </c>
      <c r="AQ74" s="197">
        <v>32.56</v>
      </c>
      <c r="AR74" s="197">
        <v>3.7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495.23</v>
      </c>
      <c r="L75" s="197">
        <v>2.9</v>
      </c>
      <c r="M75" s="197">
        <v>61.64</v>
      </c>
      <c r="N75" s="197">
        <v>24.07</v>
      </c>
      <c r="O75" s="197">
        <v>70.84</v>
      </c>
      <c r="P75" s="197">
        <v>18.62</v>
      </c>
      <c r="Q75" s="197">
        <v>4.83</v>
      </c>
      <c r="R75" s="197">
        <v>18</v>
      </c>
      <c r="S75" s="197">
        <v>4.83</v>
      </c>
      <c r="T75" s="197">
        <v>0</v>
      </c>
      <c r="U75" s="197">
        <v>50.03</v>
      </c>
      <c r="V75" s="197">
        <v>8.8000000000000007</v>
      </c>
      <c r="W75" s="197">
        <v>15.46</v>
      </c>
      <c r="X75" s="197">
        <v>62.62</v>
      </c>
      <c r="Y75" s="197">
        <v>0</v>
      </c>
      <c r="Z75">
        <v>0</v>
      </c>
      <c r="AA75" s="197">
        <v>13.16</v>
      </c>
      <c r="AB75" s="197">
        <v>12.23</v>
      </c>
      <c r="AC75" s="197">
        <v>0</v>
      </c>
      <c r="AD75" s="197">
        <v>0</v>
      </c>
      <c r="AE75" s="197">
        <v>42.48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107.41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495.23</v>
      </c>
      <c r="L76" s="197">
        <v>2.9</v>
      </c>
      <c r="M76" s="197">
        <v>61.64</v>
      </c>
      <c r="N76" s="197">
        <v>24.07</v>
      </c>
      <c r="O76" s="197">
        <v>70.84</v>
      </c>
      <c r="P76" s="197">
        <v>18.62</v>
      </c>
      <c r="Q76" s="197">
        <v>4.83</v>
      </c>
      <c r="R76" s="197">
        <v>18</v>
      </c>
      <c r="S76" s="197">
        <v>4.83</v>
      </c>
      <c r="T76" s="197">
        <v>0</v>
      </c>
      <c r="U76" s="197">
        <v>50.03</v>
      </c>
      <c r="V76" s="197">
        <v>8.8000000000000007</v>
      </c>
      <c r="W76" s="197">
        <v>15.46</v>
      </c>
      <c r="X76" s="197">
        <v>62.62</v>
      </c>
      <c r="Y76" s="197">
        <v>0</v>
      </c>
      <c r="Z76">
        <v>0</v>
      </c>
      <c r="AA76" s="197">
        <v>13.16</v>
      </c>
      <c r="AB76" s="197">
        <v>0</v>
      </c>
      <c r="AC76" s="197">
        <v>0</v>
      </c>
      <c r="AD76" s="197">
        <v>0</v>
      </c>
      <c r="AE76" s="197">
        <v>42.48</v>
      </c>
      <c r="AF76" s="197">
        <v>0</v>
      </c>
      <c r="AG76" s="197">
        <v>0</v>
      </c>
      <c r="AH76" s="197">
        <v>0</v>
      </c>
      <c r="AI76" s="197">
        <v>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107.41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495.23</v>
      </c>
      <c r="L77" s="197">
        <v>2.9</v>
      </c>
      <c r="M77" s="197">
        <v>61.64</v>
      </c>
      <c r="N77" s="197">
        <v>24.07</v>
      </c>
      <c r="O77" s="197">
        <v>70.84</v>
      </c>
      <c r="P77" s="197">
        <v>18.62</v>
      </c>
      <c r="Q77" s="197">
        <v>4.83</v>
      </c>
      <c r="R77" s="197">
        <v>18</v>
      </c>
      <c r="S77" s="197">
        <v>4.83</v>
      </c>
      <c r="T77" s="197">
        <v>0</v>
      </c>
      <c r="U77" s="197">
        <v>50.03</v>
      </c>
      <c r="V77" s="197">
        <v>8.8000000000000007</v>
      </c>
      <c r="W77" s="197">
        <v>15.59</v>
      </c>
      <c r="X77" s="197">
        <v>62.62</v>
      </c>
      <c r="Y77" s="197">
        <v>0</v>
      </c>
      <c r="Z77">
        <v>0</v>
      </c>
      <c r="AA77" s="197">
        <v>13.16</v>
      </c>
      <c r="AB77" s="197">
        <v>0</v>
      </c>
      <c r="AC77" s="197">
        <v>0</v>
      </c>
      <c r="AD77" s="197">
        <v>0</v>
      </c>
      <c r="AE77" s="197">
        <v>42.48</v>
      </c>
      <c r="AF77" s="197">
        <v>0</v>
      </c>
      <c r="AG77" s="197">
        <v>0</v>
      </c>
      <c r="AH77" s="197">
        <v>0</v>
      </c>
      <c r="AI77" s="197">
        <v>75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107.41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495.23</v>
      </c>
      <c r="L78" s="197">
        <v>2.9</v>
      </c>
      <c r="M78" s="197">
        <v>61.64</v>
      </c>
      <c r="N78" s="197">
        <v>24.07</v>
      </c>
      <c r="O78" s="197">
        <v>70.84</v>
      </c>
      <c r="P78" s="197">
        <v>18.62</v>
      </c>
      <c r="Q78" s="197">
        <v>4.83</v>
      </c>
      <c r="R78" s="197">
        <v>18</v>
      </c>
      <c r="S78" s="197">
        <v>4.83</v>
      </c>
      <c r="T78" s="197">
        <v>0</v>
      </c>
      <c r="U78" s="197">
        <v>50.03</v>
      </c>
      <c r="V78" s="197">
        <v>8.8000000000000007</v>
      </c>
      <c r="W78" s="197">
        <v>15.59</v>
      </c>
      <c r="X78" s="197">
        <v>62.62</v>
      </c>
      <c r="Y78" s="197">
        <v>0</v>
      </c>
      <c r="Z78">
        <v>0</v>
      </c>
      <c r="AA78" s="197">
        <v>13.16</v>
      </c>
      <c r="AB78" s="197">
        <v>0</v>
      </c>
      <c r="AC78" s="197">
        <v>0</v>
      </c>
      <c r="AD78" s="197">
        <v>0</v>
      </c>
      <c r="AE78" s="197">
        <v>42.48</v>
      </c>
      <c r="AF78" s="197">
        <v>0</v>
      </c>
      <c r="AG78" s="197">
        <v>0</v>
      </c>
      <c r="AH78" s="197">
        <v>0</v>
      </c>
      <c r="AI78" s="197">
        <v>75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107.41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495.23</v>
      </c>
      <c r="L79" s="197">
        <v>7.73</v>
      </c>
      <c r="M79" s="197">
        <v>61.64</v>
      </c>
      <c r="N79" s="197">
        <v>24.07</v>
      </c>
      <c r="O79" s="197">
        <v>70.84</v>
      </c>
      <c r="P79" s="197">
        <v>19.36</v>
      </c>
      <c r="Q79" s="197">
        <v>8.49</v>
      </c>
      <c r="R79" s="197">
        <v>18</v>
      </c>
      <c r="S79" s="197">
        <v>11.17</v>
      </c>
      <c r="T79" s="197">
        <v>0</v>
      </c>
      <c r="U79" s="197">
        <v>50.03</v>
      </c>
      <c r="V79" s="197">
        <v>8.8000000000000007</v>
      </c>
      <c r="W79" s="197">
        <v>15.59</v>
      </c>
      <c r="X79" s="197">
        <v>62.62</v>
      </c>
      <c r="Y79" s="197">
        <v>0</v>
      </c>
      <c r="Z79">
        <v>0</v>
      </c>
      <c r="AA79" s="197">
        <v>13.16</v>
      </c>
      <c r="AB79" s="197">
        <v>0</v>
      </c>
      <c r="AC79" s="197">
        <v>0</v>
      </c>
      <c r="AD79" s="197">
        <v>0</v>
      </c>
      <c r="AE79" s="197">
        <v>42.58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107.41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495.23</v>
      </c>
      <c r="L80" s="197">
        <v>7.73</v>
      </c>
      <c r="M80" s="197">
        <v>61.64</v>
      </c>
      <c r="N80" s="197">
        <v>24.07</v>
      </c>
      <c r="O80" s="197">
        <v>70.84</v>
      </c>
      <c r="P80" s="197">
        <v>19.62</v>
      </c>
      <c r="Q80" s="197">
        <v>8.49</v>
      </c>
      <c r="R80" s="197">
        <v>18</v>
      </c>
      <c r="S80" s="197">
        <v>11.2</v>
      </c>
      <c r="T80" s="197">
        <v>0</v>
      </c>
      <c r="U80" s="197">
        <v>50.03</v>
      </c>
      <c r="V80" s="197">
        <v>8.8000000000000007</v>
      </c>
      <c r="W80" s="197">
        <v>15.59</v>
      </c>
      <c r="X80" s="197">
        <v>62.62</v>
      </c>
      <c r="Y80" s="197">
        <v>0</v>
      </c>
      <c r="Z80">
        <v>0</v>
      </c>
      <c r="AA80" s="197">
        <v>13.16</v>
      </c>
      <c r="AB80" s="197">
        <v>0</v>
      </c>
      <c r="AC80" s="197">
        <v>0</v>
      </c>
      <c r="AD80" s="197">
        <v>0</v>
      </c>
      <c r="AE80" s="197">
        <v>42.58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107.41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495.23</v>
      </c>
      <c r="L81" s="197">
        <v>7.73</v>
      </c>
      <c r="M81" s="197">
        <v>61.64</v>
      </c>
      <c r="N81" s="197">
        <v>24.07</v>
      </c>
      <c r="O81" s="197">
        <v>70.84</v>
      </c>
      <c r="P81" s="197">
        <v>19.62</v>
      </c>
      <c r="Q81" s="197">
        <v>8.49</v>
      </c>
      <c r="R81" s="197">
        <v>18</v>
      </c>
      <c r="S81" s="197">
        <v>11.2</v>
      </c>
      <c r="T81" s="197">
        <v>0</v>
      </c>
      <c r="U81" s="197">
        <v>50.03</v>
      </c>
      <c r="V81" s="197">
        <v>8.8000000000000007</v>
      </c>
      <c r="W81" s="197">
        <v>15.46</v>
      </c>
      <c r="X81" s="197">
        <v>62.62</v>
      </c>
      <c r="Y81" s="197">
        <v>0</v>
      </c>
      <c r="Z81">
        <v>0</v>
      </c>
      <c r="AA81" s="197">
        <v>13.74</v>
      </c>
      <c r="AB81" s="197">
        <v>0</v>
      </c>
      <c r="AC81" s="197">
        <v>0</v>
      </c>
      <c r="AD81" s="197">
        <v>0</v>
      </c>
      <c r="AE81" s="197">
        <v>42.58</v>
      </c>
      <c r="AF81" s="197">
        <v>0</v>
      </c>
      <c r="AG81" s="197">
        <v>0</v>
      </c>
      <c r="AH81" s="197">
        <v>0</v>
      </c>
      <c r="AI81" s="197">
        <v>98.9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107.41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495.23</v>
      </c>
      <c r="L82" s="197">
        <v>7.73</v>
      </c>
      <c r="M82" s="197">
        <v>61.64</v>
      </c>
      <c r="N82" s="197">
        <v>24.07</v>
      </c>
      <c r="O82" s="197">
        <v>70.84</v>
      </c>
      <c r="P82" s="197">
        <v>19.62</v>
      </c>
      <c r="Q82" s="197">
        <v>8.49</v>
      </c>
      <c r="R82" s="197">
        <v>18</v>
      </c>
      <c r="S82" s="197">
        <v>11.2</v>
      </c>
      <c r="T82" s="197">
        <v>0</v>
      </c>
      <c r="U82" s="197">
        <v>50.03</v>
      </c>
      <c r="V82" s="197">
        <v>8.8000000000000007</v>
      </c>
      <c r="W82" s="197">
        <v>15.46</v>
      </c>
      <c r="X82" s="197">
        <v>62.62</v>
      </c>
      <c r="Y82" s="197">
        <v>0</v>
      </c>
      <c r="Z82">
        <v>0</v>
      </c>
      <c r="AA82" s="197">
        <v>13.74</v>
      </c>
      <c r="AB82" s="197">
        <v>0</v>
      </c>
      <c r="AC82" s="197">
        <v>0</v>
      </c>
      <c r="AD82" s="197">
        <v>0</v>
      </c>
      <c r="AE82" s="197">
        <v>42.58</v>
      </c>
      <c r="AF82" s="197">
        <v>0</v>
      </c>
      <c r="AG82" s="197">
        <v>0</v>
      </c>
      <c r="AH82" s="197">
        <v>0</v>
      </c>
      <c r="AI82" s="197">
        <v>98.9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107.41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495.23</v>
      </c>
      <c r="L83" s="197">
        <v>7.73</v>
      </c>
      <c r="M83" s="197">
        <v>61.64</v>
      </c>
      <c r="N83" s="197">
        <v>24.07</v>
      </c>
      <c r="O83" s="197">
        <v>70.84</v>
      </c>
      <c r="P83" s="197">
        <v>19.62</v>
      </c>
      <c r="Q83" s="197">
        <v>8.49</v>
      </c>
      <c r="R83" s="197">
        <v>18</v>
      </c>
      <c r="S83" s="197">
        <v>11.2</v>
      </c>
      <c r="T83" s="197">
        <v>0</v>
      </c>
      <c r="U83" s="197">
        <v>50.03</v>
      </c>
      <c r="V83" s="197">
        <v>8.8000000000000007</v>
      </c>
      <c r="W83" s="197">
        <v>15.46</v>
      </c>
      <c r="X83" s="197">
        <v>62.62</v>
      </c>
      <c r="Y83" s="197">
        <v>0</v>
      </c>
      <c r="Z83">
        <v>0</v>
      </c>
      <c r="AA83" s="197">
        <v>13.74</v>
      </c>
      <c r="AB83" s="197">
        <v>0</v>
      </c>
      <c r="AC83" s="197">
        <v>0</v>
      </c>
      <c r="AD83" s="197">
        <v>0</v>
      </c>
      <c r="AE83" s="197">
        <v>42.83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107.41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495.23</v>
      </c>
      <c r="L84" s="197">
        <v>7.73</v>
      </c>
      <c r="M84" s="197">
        <v>61.64</v>
      </c>
      <c r="N84" s="197">
        <v>24.07</v>
      </c>
      <c r="O84" s="197">
        <v>70.84</v>
      </c>
      <c r="P84" s="197">
        <v>19.62</v>
      </c>
      <c r="Q84" s="197">
        <v>8.49</v>
      </c>
      <c r="R84" s="197">
        <v>18</v>
      </c>
      <c r="S84" s="197">
        <v>11.2</v>
      </c>
      <c r="T84" s="197">
        <v>0</v>
      </c>
      <c r="U84" s="197">
        <v>50.03</v>
      </c>
      <c r="V84" s="197">
        <v>8.8000000000000007</v>
      </c>
      <c r="W84" s="197">
        <v>15.46</v>
      </c>
      <c r="X84" s="197">
        <v>62.62</v>
      </c>
      <c r="Y84" s="197">
        <v>0</v>
      </c>
      <c r="Z84">
        <v>0</v>
      </c>
      <c r="AA84" s="197">
        <v>13.74</v>
      </c>
      <c r="AB84" s="197">
        <v>0</v>
      </c>
      <c r="AC84" s="197">
        <v>0</v>
      </c>
      <c r="AD84" s="197">
        <v>0</v>
      </c>
      <c r="AE84" s="197">
        <v>42.83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107.41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495.23</v>
      </c>
      <c r="L85" s="197">
        <v>7.73</v>
      </c>
      <c r="M85" s="197">
        <v>61.64</v>
      </c>
      <c r="N85" s="197">
        <v>24.07</v>
      </c>
      <c r="O85" s="197">
        <v>70.84</v>
      </c>
      <c r="P85" s="197">
        <v>19.62</v>
      </c>
      <c r="Q85" s="197">
        <v>8.49</v>
      </c>
      <c r="R85" s="197">
        <v>18</v>
      </c>
      <c r="S85" s="197">
        <v>11.2</v>
      </c>
      <c r="T85" s="197">
        <v>0</v>
      </c>
      <c r="U85" s="197">
        <v>50.03</v>
      </c>
      <c r="V85" s="197">
        <v>8.8000000000000007</v>
      </c>
      <c r="W85" s="197">
        <v>14.94</v>
      </c>
      <c r="X85" s="197">
        <v>62.62</v>
      </c>
      <c r="Y85" s="197">
        <v>0</v>
      </c>
      <c r="Z85">
        <v>0</v>
      </c>
      <c r="AA85" s="197">
        <v>13.74</v>
      </c>
      <c r="AB85" s="197">
        <v>0</v>
      </c>
      <c r="AC85" s="197">
        <v>0</v>
      </c>
      <c r="AD85" s="197">
        <v>0</v>
      </c>
      <c r="AE85" s="197">
        <v>42.83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107.41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495.23</v>
      </c>
      <c r="L86" s="197">
        <v>7.73</v>
      </c>
      <c r="M86" s="197">
        <v>61.64</v>
      </c>
      <c r="N86" s="197">
        <v>24.07</v>
      </c>
      <c r="O86" s="197">
        <v>70.84</v>
      </c>
      <c r="P86" s="197">
        <v>19.62</v>
      </c>
      <c r="Q86" s="197">
        <v>8.49</v>
      </c>
      <c r="R86" s="197">
        <v>18</v>
      </c>
      <c r="S86" s="197">
        <v>11.2</v>
      </c>
      <c r="T86" s="197">
        <v>0</v>
      </c>
      <c r="U86" s="197">
        <v>50.03</v>
      </c>
      <c r="V86" s="197">
        <v>8.8000000000000007</v>
      </c>
      <c r="W86" s="197">
        <v>14.94</v>
      </c>
      <c r="X86" s="197">
        <v>62.62</v>
      </c>
      <c r="Y86" s="197">
        <v>0</v>
      </c>
      <c r="Z86">
        <v>0</v>
      </c>
      <c r="AA86" s="197">
        <v>13.74</v>
      </c>
      <c r="AB86" s="197">
        <v>0</v>
      </c>
      <c r="AC86" s="197">
        <v>0</v>
      </c>
      <c r="AD86" s="197">
        <v>0</v>
      </c>
      <c r="AE86" s="197">
        <v>42.83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107.41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495.23</v>
      </c>
      <c r="L87" s="197">
        <v>7.73</v>
      </c>
      <c r="M87" s="197">
        <v>61.64</v>
      </c>
      <c r="N87" s="197">
        <v>24.07</v>
      </c>
      <c r="O87" s="197">
        <v>70.84</v>
      </c>
      <c r="P87" s="197">
        <v>19.62</v>
      </c>
      <c r="Q87" s="197">
        <v>8.49</v>
      </c>
      <c r="R87" s="197">
        <v>18</v>
      </c>
      <c r="S87" s="197">
        <v>11.2</v>
      </c>
      <c r="T87" s="197">
        <v>0</v>
      </c>
      <c r="U87" s="197">
        <v>50.03</v>
      </c>
      <c r="V87" s="197">
        <v>8.8000000000000007</v>
      </c>
      <c r="W87" s="197">
        <v>14.94</v>
      </c>
      <c r="X87" s="197">
        <v>62.62</v>
      </c>
      <c r="Y87" s="197">
        <v>0</v>
      </c>
      <c r="Z87">
        <v>0</v>
      </c>
      <c r="AA87" s="197">
        <v>13.74</v>
      </c>
      <c r="AB87" s="197">
        <v>0</v>
      </c>
      <c r="AC87" s="197">
        <v>0</v>
      </c>
      <c r="AD87" s="197">
        <v>0</v>
      </c>
      <c r="AE87" s="197">
        <v>42.83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107.41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495.23</v>
      </c>
      <c r="L88" s="197">
        <v>7.73</v>
      </c>
      <c r="M88" s="197">
        <v>61.64</v>
      </c>
      <c r="N88" s="197">
        <v>24.07</v>
      </c>
      <c r="O88" s="197">
        <v>70.84</v>
      </c>
      <c r="P88" s="197">
        <v>19.62</v>
      </c>
      <c r="Q88" s="197">
        <v>8.49</v>
      </c>
      <c r="R88" s="197">
        <v>18</v>
      </c>
      <c r="S88" s="197">
        <v>11.2</v>
      </c>
      <c r="T88" s="197">
        <v>0</v>
      </c>
      <c r="U88" s="197">
        <v>50.03</v>
      </c>
      <c r="V88" s="197">
        <v>8.8000000000000007</v>
      </c>
      <c r="W88" s="197">
        <v>14.94</v>
      </c>
      <c r="X88" s="197">
        <v>62.62</v>
      </c>
      <c r="Y88" s="197">
        <v>0</v>
      </c>
      <c r="Z88">
        <v>0</v>
      </c>
      <c r="AA88" s="197">
        <v>13.74</v>
      </c>
      <c r="AB88" s="197">
        <v>0</v>
      </c>
      <c r="AC88" s="197">
        <v>0</v>
      </c>
      <c r="AD88" s="197">
        <v>0</v>
      </c>
      <c r="AE88" s="197">
        <v>42.83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107.41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495.23</v>
      </c>
      <c r="L89" s="197">
        <v>2.9</v>
      </c>
      <c r="M89" s="197">
        <v>61.64</v>
      </c>
      <c r="N89" s="197">
        <v>24.07</v>
      </c>
      <c r="O89" s="197">
        <v>70.84</v>
      </c>
      <c r="P89" s="197">
        <v>19.62</v>
      </c>
      <c r="Q89" s="197">
        <v>3.87</v>
      </c>
      <c r="R89" s="197">
        <v>18</v>
      </c>
      <c r="S89" s="197">
        <v>4.83</v>
      </c>
      <c r="T89" s="197">
        <v>0</v>
      </c>
      <c r="U89" s="197">
        <v>50.03</v>
      </c>
      <c r="V89" s="197">
        <v>8.8000000000000007</v>
      </c>
      <c r="W89" s="197">
        <v>13.66</v>
      </c>
      <c r="X89" s="197">
        <v>62.62</v>
      </c>
      <c r="Y89" s="197">
        <v>0</v>
      </c>
      <c r="Z89">
        <v>0</v>
      </c>
      <c r="AA89" s="197">
        <v>13.74</v>
      </c>
      <c r="AB89" s="197">
        <v>0</v>
      </c>
      <c r="AC89" s="197">
        <v>0</v>
      </c>
      <c r="AD89" s="197">
        <v>0</v>
      </c>
      <c r="AE89" s="197">
        <v>42.83</v>
      </c>
      <c r="AF89" s="197">
        <v>0</v>
      </c>
      <c r="AG89" s="197">
        <v>0</v>
      </c>
      <c r="AH89" s="197">
        <v>0</v>
      </c>
      <c r="AI89" s="197">
        <v>75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107.41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495.23</v>
      </c>
      <c r="L90" s="197">
        <v>2.9</v>
      </c>
      <c r="M90" s="197">
        <v>61.64</v>
      </c>
      <c r="N90" s="197">
        <v>24.07</v>
      </c>
      <c r="O90" s="197">
        <v>70.84</v>
      </c>
      <c r="P90" s="197">
        <v>19.62</v>
      </c>
      <c r="Q90" s="197">
        <v>3.87</v>
      </c>
      <c r="R90" s="197">
        <v>18</v>
      </c>
      <c r="S90" s="197">
        <v>4.83</v>
      </c>
      <c r="T90" s="197">
        <v>0</v>
      </c>
      <c r="U90" s="197">
        <v>50.03</v>
      </c>
      <c r="V90" s="197">
        <v>8.8000000000000007</v>
      </c>
      <c r="W90" s="197">
        <v>13.66</v>
      </c>
      <c r="X90" s="197">
        <v>62.62</v>
      </c>
      <c r="Y90" s="197">
        <v>0</v>
      </c>
      <c r="Z90">
        <v>0</v>
      </c>
      <c r="AA90" s="197">
        <v>13.16</v>
      </c>
      <c r="AB90" s="197">
        <v>0</v>
      </c>
      <c r="AC90" s="197">
        <v>0</v>
      </c>
      <c r="AD90" s="197">
        <v>0</v>
      </c>
      <c r="AE90" s="197">
        <v>42.83</v>
      </c>
      <c r="AF90" s="197">
        <v>0</v>
      </c>
      <c r="AG90" s="197">
        <v>0</v>
      </c>
      <c r="AH90" s="197">
        <v>0</v>
      </c>
      <c r="AI90" s="197">
        <v>75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107.41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495.23</v>
      </c>
      <c r="L91" s="197">
        <v>2.9</v>
      </c>
      <c r="M91" s="197">
        <v>61.64</v>
      </c>
      <c r="N91" s="197">
        <v>24.07</v>
      </c>
      <c r="O91" s="197">
        <v>70.84</v>
      </c>
      <c r="P91" s="197">
        <v>19.62</v>
      </c>
      <c r="Q91" s="197">
        <v>4.16</v>
      </c>
      <c r="R91" s="197">
        <v>18</v>
      </c>
      <c r="S91" s="197">
        <v>4.83</v>
      </c>
      <c r="T91" s="197">
        <v>0</v>
      </c>
      <c r="U91" s="197">
        <v>50.03</v>
      </c>
      <c r="V91" s="197">
        <v>8.8000000000000007</v>
      </c>
      <c r="W91" s="197">
        <v>13.4</v>
      </c>
      <c r="X91" s="197">
        <v>62.62</v>
      </c>
      <c r="Y91" s="197">
        <v>0</v>
      </c>
      <c r="Z91">
        <v>0</v>
      </c>
      <c r="AA91" s="197">
        <v>13.16</v>
      </c>
      <c r="AB91" s="197">
        <v>0</v>
      </c>
      <c r="AC91" s="197">
        <v>0</v>
      </c>
      <c r="AD91" s="197">
        <v>0</v>
      </c>
      <c r="AE91" s="197">
        <v>43.12</v>
      </c>
      <c r="AF91" s="197">
        <v>0</v>
      </c>
      <c r="AG91" s="197">
        <v>0</v>
      </c>
      <c r="AH91" s="197">
        <v>0</v>
      </c>
      <c r="AI91" s="197">
        <v>75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107.41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495.23</v>
      </c>
      <c r="L92" s="197">
        <v>2.9</v>
      </c>
      <c r="M92" s="197">
        <v>61.64</v>
      </c>
      <c r="N92" s="197">
        <v>24.07</v>
      </c>
      <c r="O92" s="197">
        <v>70.84</v>
      </c>
      <c r="P92" s="197">
        <v>19.62</v>
      </c>
      <c r="Q92" s="197">
        <v>4.16</v>
      </c>
      <c r="R92" s="197">
        <v>18</v>
      </c>
      <c r="S92" s="197">
        <v>4.83</v>
      </c>
      <c r="T92" s="197">
        <v>0</v>
      </c>
      <c r="U92" s="197">
        <v>50.03</v>
      </c>
      <c r="V92" s="197">
        <v>8.8000000000000007</v>
      </c>
      <c r="W92" s="197">
        <v>13.4</v>
      </c>
      <c r="X92" s="197">
        <v>62.62</v>
      </c>
      <c r="Y92" s="197">
        <v>0</v>
      </c>
      <c r="Z92">
        <v>0</v>
      </c>
      <c r="AA92" s="197">
        <v>13.16</v>
      </c>
      <c r="AB92" s="197">
        <v>0</v>
      </c>
      <c r="AC92" s="197">
        <v>0</v>
      </c>
      <c r="AD92" s="197">
        <v>0</v>
      </c>
      <c r="AE92" s="197">
        <v>43.12</v>
      </c>
      <c r="AF92" s="197">
        <v>0</v>
      </c>
      <c r="AG92" s="197">
        <v>0</v>
      </c>
      <c r="AH92" s="197">
        <v>0</v>
      </c>
      <c r="AI92" s="197">
        <v>75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107.41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495.23</v>
      </c>
      <c r="L93" s="197">
        <v>2.9</v>
      </c>
      <c r="M93" s="197">
        <v>61.64</v>
      </c>
      <c r="N93" s="197">
        <v>24.07</v>
      </c>
      <c r="O93" s="197">
        <v>70.84</v>
      </c>
      <c r="P93" s="197">
        <v>19.62</v>
      </c>
      <c r="Q93" s="197">
        <v>3.87</v>
      </c>
      <c r="R93" s="197">
        <v>18</v>
      </c>
      <c r="S93" s="197">
        <v>4.83</v>
      </c>
      <c r="T93" s="197">
        <v>0</v>
      </c>
      <c r="U93" s="197">
        <v>50.03</v>
      </c>
      <c r="V93" s="197">
        <v>8.8000000000000007</v>
      </c>
      <c r="W93" s="197">
        <v>13.4</v>
      </c>
      <c r="X93" s="197">
        <v>62.62</v>
      </c>
      <c r="Y93" s="197">
        <v>0</v>
      </c>
      <c r="Z93">
        <v>0</v>
      </c>
      <c r="AA93" s="197">
        <v>13.16</v>
      </c>
      <c r="AB93" s="197">
        <v>0</v>
      </c>
      <c r="AC93" s="197">
        <v>0</v>
      </c>
      <c r="AD93" s="197">
        <v>0</v>
      </c>
      <c r="AE93" s="197">
        <v>43.12</v>
      </c>
      <c r="AF93" s="197">
        <v>0</v>
      </c>
      <c r="AG93" s="197">
        <v>0</v>
      </c>
      <c r="AH93" s="197">
        <v>0</v>
      </c>
      <c r="AI93" s="197">
        <v>75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107.41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495.23</v>
      </c>
      <c r="L94" s="197">
        <v>2.9</v>
      </c>
      <c r="M94" s="197">
        <v>61.64</v>
      </c>
      <c r="N94" s="197">
        <v>24.07</v>
      </c>
      <c r="O94" s="197">
        <v>70.84</v>
      </c>
      <c r="P94" s="197">
        <v>19.62</v>
      </c>
      <c r="Q94" s="197">
        <v>3.87</v>
      </c>
      <c r="R94" s="197">
        <v>18</v>
      </c>
      <c r="S94" s="197">
        <v>4.83</v>
      </c>
      <c r="T94" s="197">
        <v>0</v>
      </c>
      <c r="U94" s="197">
        <v>50.03</v>
      </c>
      <c r="V94" s="197">
        <v>8.8000000000000007</v>
      </c>
      <c r="W94" s="197">
        <v>13.4</v>
      </c>
      <c r="X94" s="197">
        <v>62.62</v>
      </c>
      <c r="Y94" s="197">
        <v>0</v>
      </c>
      <c r="Z94">
        <v>0</v>
      </c>
      <c r="AA94" s="197">
        <v>13.16</v>
      </c>
      <c r="AB94" s="197">
        <v>0</v>
      </c>
      <c r="AC94" s="197">
        <v>0</v>
      </c>
      <c r="AD94" s="197">
        <v>0</v>
      </c>
      <c r="AE94" s="197">
        <v>43.12</v>
      </c>
      <c r="AF94" s="197">
        <v>0</v>
      </c>
      <c r="AG94" s="197">
        <v>0</v>
      </c>
      <c r="AH94" s="197">
        <v>0</v>
      </c>
      <c r="AI94" s="197">
        <v>75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107.41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495.23</v>
      </c>
      <c r="L95" s="197">
        <v>2.9</v>
      </c>
      <c r="M95" s="197">
        <v>61.64</v>
      </c>
      <c r="N95" s="197">
        <v>24.07</v>
      </c>
      <c r="O95" s="197">
        <v>70.84</v>
      </c>
      <c r="P95" s="197">
        <v>19.62</v>
      </c>
      <c r="Q95" s="197">
        <v>3.87</v>
      </c>
      <c r="R95" s="197">
        <v>18</v>
      </c>
      <c r="S95" s="197">
        <v>4.83</v>
      </c>
      <c r="T95" s="197">
        <v>0</v>
      </c>
      <c r="U95" s="197">
        <v>50.03</v>
      </c>
      <c r="V95" s="197">
        <v>8.8000000000000007</v>
      </c>
      <c r="W95" s="197">
        <v>13.4</v>
      </c>
      <c r="X95" s="197">
        <v>62.62</v>
      </c>
      <c r="Y95" s="197">
        <v>0</v>
      </c>
      <c r="Z95">
        <v>0</v>
      </c>
      <c r="AA95" s="197">
        <v>13.16</v>
      </c>
      <c r="AB95" s="197">
        <v>0</v>
      </c>
      <c r="AC95" s="197">
        <v>0</v>
      </c>
      <c r="AD95" s="197">
        <v>0</v>
      </c>
      <c r="AE95" s="197">
        <v>43.12</v>
      </c>
      <c r="AF95" s="197">
        <v>0</v>
      </c>
      <c r="AG95" s="197">
        <v>0</v>
      </c>
      <c r="AH95" s="197">
        <v>0</v>
      </c>
      <c r="AI95" s="197">
        <v>75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107.41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495.23</v>
      </c>
      <c r="L96" s="197">
        <v>2.9</v>
      </c>
      <c r="M96" s="197">
        <v>61.64</v>
      </c>
      <c r="N96" s="197">
        <v>24.07</v>
      </c>
      <c r="O96" s="197">
        <v>70.84</v>
      </c>
      <c r="P96" s="197">
        <v>19.62</v>
      </c>
      <c r="Q96" s="197">
        <v>3.87</v>
      </c>
      <c r="R96" s="197">
        <v>18</v>
      </c>
      <c r="S96" s="197">
        <v>4.83</v>
      </c>
      <c r="T96" s="197">
        <v>0</v>
      </c>
      <c r="U96" s="197">
        <v>50.03</v>
      </c>
      <c r="V96" s="197">
        <v>8.8000000000000007</v>
      </c>
      <c r="W96" s="197">
        <v>13.4</v>
      </c>
      <c r="X96" s="197">
        <v>62.62</v>
      </c>
      <c r="Y96" s="197">
        <v>0</v>
      </c>
      <c r="Z96">
        <v>0</v>
      </c>
      <c r="AA96" s="197">
        <v>13.74</v>
      </c>
      <c r="AB96" s="197">
        <v>0</v>
      </c>
      <c r="AC96" s="197">
        <v>0</v>
      </c>
      <c r="AD96" s="197">
        <v>0</v>
      </c>
      <c r="AE96" s="197">
        <v>43.68</v>
      </c>
      <c r="AF96" s="197">
        <v>0</v>
      </c>
      <c r="AG96" s="197">
        <v>0</v>
      </c>
      <c r="AH96" s="197">
        <v>0</v>
      </c>
      <c r="AI96" s="197">
        <v>75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107.41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495.23</v>
      </c>
      <c r="L97" s="197">
        <v>2.68</v>
      </c>
      <c r="M97" s="197">
        <v>61.64</v>
      </c>
      <c r="N97" s="197">
        <v>24.07</v>
      </c>
      <c r="O97" s="197">
        <v>70.84</v>
      </c>
      <c r="P97" s="197">
        <v>19.62</v>
      </c>
      <c r="Q97" s="197">
        <v>3.87</v>
      </c>
      <c r="R97" s="197">
        <v>18</v>
      </c>
      <c r="S97" s="197">
        <v>4.83</v>
      </c>
      <c r="T97" s="197">
        <v>0</v>
      </c>
      <c r="U97" s="197">
        <v>50.03</v>
      </c>
      <c r="V97" s="197">
        <v>8.8000000000000007</v>
      </c>
      <c r="W97" s="197">
        <v>13.4</v>
      </c>
      <c r="X97" s="197">
        <v>62.62</v>
      </c>
      <c r="Y97" s="197">
        <v>0</v>
      </c>
      <c r="Z97">
        <v>0</v>
      </c>
      <c r="AA97" s="197">
        <v>13.74</v>
      </c>
      <c r="AB97" s="197">
        <v>0</v>
      </c>
      <c r="AC97" s="197">
        <v>0</v>
      </c>
      <c r="AD97" s="197">
        <v>0</v>
      </c>
      <c r="AE97" s="197">
        <v>43.68</v>
      </c>
      <c r="AF97" s="197">
        <v>0</v>
      </c>
      <c r="AG97" s="197">
        <v>0</v>
      </c>
      <c r="AH97" s="197">
        <v>0</v>
      </c>
      <c r="AI97" s="197">
        <v>75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107.41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495.23</v>
      </c>
      <c r="L98" s="197">
        <v>2.46</v>
      </c>
      <c r="M98" s="197">
        <v>61.64</v>
      </c>
      <c r="N98" s="197">
        <v>24.07</v>
      </c>
      <c r="O98" s="197">
        <v>70.84</v>
      </c>
      <c r="P98" s="197">
        <v>19.62</v>
      </c>
      <c r="Q98" s="197">
        <v>3.87</v>
      </c>
      <c r="R98" s="197">
        <v>18</v>
      </c>
      <c r="S98" s="197">
        <v>4.83</v>
      </c>
      <c r="T98" s="197">
        <v>0</v>
      </c>
      <c r="U98" s="197">
        <v>50.03</v>
      </c>
      <c r="V98" s="197">
        <v>8.8000000000000007</v>
      </c>
      <c r="W98" s="197">
        <v>13.4</v>
      </c>
      <c r="X98" s="197">
        <v>62.62</v>
      </c>
      <c r="Y98" s="197">
        <v>0</v>
      </c>
      <c r="Z98">
        <v>0</v>
      </c>
      <c r="AA98" s="197">
        <v>13.74</v>
      </c>
      <c r="AB98" s="197">
        <v>0</v>
      </c>
      <c r="AC98" s="197">
        <v>0</v>
      </c>
      <c r="AD98" s="197">
        <v>0</v>
      </c>
      <c r="AE98" s="197">
        <v>43.68</v>
      </c>
      <c r="AF98" s="197">
        <v>0</v>
      </c>
      <c r="AG98" s="197">
        <v>0</v>
      </c>
      <c r="AH98" s="197">
        <v>0</v>
      </c>
      <c r="AI98" s="197">
        <v>75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107.41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10.435660000000009</v>
      </c>
      <c r="L99">
        <f t="shared" si="0"/>
        <v>8.3225000000000035E-2</v>
      </c>
      <c r="M99">
        <f t="shared" si="0"/>
        <v>1.4793600000000018</v>
      </c>
      <c r="N99">
        <f t="shared" si="0"/>
        <v>0.57767999999999997</v>
      </c>
      <c r="O99">
        <f t="shared" si="0"/>
        <v>1.7001600000000021</v>
      </c>
      <c r="P99">
        <f t="shared" si="0"/>
        <v>0.4568449999999995</v>
      </c>
      <c r="Q99">
        <f t="shared" si="0"/>
        <v>0.1260125</v>
      </c>
      <c r="R99">
        <f t="shared" si="0"/>
        <v>0.43205249999999995</v>
      </c>
      <c r="S99">
        <f t="shared" si="0"/>
        <v>0.14852750000000003</v>
      </c>
      <c r="T99">
        <f t="shared" si="0"/>
        <v>0</v>
      </c>
      <c r="U99">
        <f t="shared" si="0"/>
        <v>1.2007200000000009</v>
      </c>
      <c r="V99">
        <f t="shared" si="0"/>
        <v>0.21099999999999969</v>
      </c>
      <c r="W99">
        <f t="shared" si="0"/>
        <v>0.35247000000000039</v>
      </c>
      <c r="X99">
        <f t="shared" si="0"/>
        <v>1.5032224999999981</v>
      </c>
      <c r="Y99">
        <f t="shared" si="0"/>
        <v>0</v>
      </c>
      <c r="Z99">
        <f t="shared" si="0"/>
        <v>0</v>
      </c>
      <c r="AA99">
        <f t="shared" si="0"/>
        <v>0.11538000000000005</v>
      </c>
      <c r="AB99">
        <f t="shared" si="0"/>
        <v>0.11492250000000004</v>
      </c>
      <c r="AC99">
        <f t="shared" si="0"/>
        <v>0</v>
      </c>
      <c r="AD99">
        <f t="shared" si="0"/>
        <v>0</v>
      </c>
      <c r="AE99">
        <f t="shared" si="0"/>
        <v>0.93193749999999898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2.003375000000001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2.7524099999999967</v>
      </c>
      <c r="AQ99">
        <f t="shared" ref="AQ99:AT99" si="1">SUM(AQ3:AQ98)/4000</f>
        <v>0.78140749999999903</v>
      </c>
      <c r="AR99">
        <f t="shared" si="1"/>
        <v>0.50407499999999994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77.33</v>
      </c>
      <c r="L3" s="197">
        <v>21.27</v>
      </c>
      <c r="M3" s="197">
        <v>0</v>
      </c>
      <c r="N3" s="197">
        <v>13.92</v>
      </c>
      <c r="O3" s="197">
        <v>48.7</v>
      </c>
      <c r="P3" s="197">
        <v>47.42</v>
      </c>
      <c r="Q3" s="197">
        <v>1.93</v>
      </c>
      <c r="R3" s="197">
        <v>4.83</v>
      </c>
      <c r="S3" s="197">
        <v>3</v>
      </c>
      <c r="T3" s="197">
        <v>0</v>
      </c>
      <c r="U3" s="197">
        <v>235.55</v>
      </c>
      <c r="V3" s="197">
        <v>0</v>
      </c>
      <c r="W3" s="197">
        <v>6.07</v>
      </c>
      <c r="X3" s="197">
        <v>36.22</v>
      </c>
      <c r="Y3" s="197">
        <v>0</v>
      </c>
      <c r="Z3">
        <v>0</v>
      </c>
      <c r="AA3" s="197">
        <v>-0.06</v>
      </c>
      <c r="AB3" s="197">
        <v>0</v>
      </c>
      <c r="AC3" s="197">
        <v>0</v>
      </c>
      <c r="AD3" s="197">
        <v>0</v>
      </c>
      <c r="AE3" s="197">
        <v>22.27</v>
      </c>
      <c r="AF3" s="197">
        <v>0</v>
      </c>
      <c r="AG3" s="197">
        <v>0</v>
      </c>
      <c r="AH3" s="197">
        <v>0</v>
      </c>
      <c r="AI3" s="197">
        <v>46.22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68.319999999999993</v>
      </c>
      <c r="AQ3" s="197">
        <v>9.67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77.33</v>
      </c>
      <c r="L4" s="197">
        <v>21.53</v>
      </c>
      <c r="M4" s="197">
        <v>0</v>
      </c>
      <c r="N4" s="197">
        <v>13.92</v>
      </c>
      <c r="O4" s="197">
        <v>48.7</v>
      </c>
      <c r="P4" s="197">
        <v>47.42</v>
      </c>
      <c r="Q4" s="197">
        <v>2.93</v>
      </c>
      <c r="R4" s="197">
        <v>4.83</v>
      </c>
      <c r="S4" s="197">
        <v>3.47</v>
      </c>
      <c r="T4" s="197">
        <v>0</v>
      </c>
      <c r="U4" s="197">
        <v>235.55</v>
      </c>
      <c r="V4" s="197">
        <v>0</v>
      </c>
      <c r="W4" s="197">
        <v>7.09</v>
      </c>
      <c r="X4" s="197">
        <v>36.22</v>
      </c>
      <c r="Y4" s="197">
        <v>0</v>
      </c>
      <c r="Z4">
        <v>0</v>
      </c>
      <c r="AA4" s="197">
        <v>-0.06</v>
      </c>
      <c r="AB4" s="197">
        <v>0</v>
      </c>
      <c r="AC4" s="197">
        <v>0</v>
      </c>
      <c r="AD4" s="197">
        <v>0</v>
      </c>
      <c r="AE4" s="197">
        <v>22.27</v>
      </c>
      <c r="AF4" s="197">
        <v>0</v>
      </c>
      <c r="AG4" s="197">
        <v>0</v>
      </c>
      <c r="AH4" s="197">
        <v>0</v>
      </c>
      <c r="AI4" s="197">
        <v>46.22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68.319999999999993</v>
      </c>
      <c r="AQ4" s="197">
        <v>9.67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77.33</v>
      </c>
      <c r="L5" s="197">
        <v>21.27</v>
      </c>
      <c r="M5" s="197">
        <v>0</v>
      </c>
      <c r="N5" s="197">
        <v>13.92</v>
      </c>
      <c r="O5" s="197">
        <v>48.7</v>
      </c>
      <c r="P5" s="197">
        <v>47.42</v>
      </c>
      <c r="Q5" s="197">
        <v>2.93</v>
      </c>
      <c r="R5" s="197">
        <v>4.83</v>
      </c>
      <c r="S5" s="197">
        <v>3.47</v>
      </c>
      <c r="T5" s="197">
        <v>0</v>
      </c>
      <c r="U5" s="197">
        <v>235.55</v>
      </c>
      <c r="V5" s="197">
        <v>0</v>
      </c>
      <c r="W5" s="197">
        <v>8.01</v>
      </c>
      <c r="X5" s="197">
        <v>36.22</v>
      </c>
      <c r="Y5" s="197">
        <v>0</v>
      </c>
      <c r="Z5">
        <v>0</v>
      </c>
      <c r="AA5" s="197">
        <v>-0.06</v>
      </c>
      <c r="AB5" s="197">
        <v>0</v>
      </c>
      <c r="AC5" s="197">
        <v>0</v>
      </c>
      <c r="AD5" s="197">
        <v>0</v>
      </c>
      <c r="AE5" s="197">
        <v>22.27</v>
      </c>
      <c r="AF5" s="197">
        <v>0</v>
      </c>
      <c r="AG5" s="197">
        <v>0</v>
      </c>
      <c r="AH5" s="197">
        <v>0</v>
      </c>
      <c r="AI5" s="197">
        <v>46.22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68.319999999999993</v>
      </c>
      <c r="AQ5" s="197">
        <v>9.67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77.33</v>
      </c>
      <c r="L6" s="197">
        <v>21.27</v>
      </c>
      <c r="M6" s="197">
        <v>0</v>
      </c>
      <c r="N6" s="197">
        <v>13.92</v>
      </c>
      <c r="O6" s="197">
        <v>48.7</v>
      </c>
      <c r="P6" s="197">
        <v>47.42</v>
      </c>
      <c r="Q6" s="197">
        <v>2.93</v>
      </c>
      <c r="R6" s="197">
        <v>4.83</v>
      </c>
      <c r="S6" s="197">
        <v>3.47</v>
      </c>
      <c r="T6" s="197">
        <v>0</v>
      </c>
      <c r="U6" s="197">
        <v>235.55</v>
      </c>
      <c r="V6" s="197">
        <v>0</v>
      </c>
      <c r="W6" s="197">
        <v>8.01</v>
      </c>
      <c r="X6" s="197">
        <v>36.22</v>
      </c>
      <c r="Y6" s="197">
        <v>0</v>
      </c>
      <c r="Z6">
        <v>0</v>
      </c>
      <c r="AA6" s="197">
        <v>-0.06</v>
      </c>
      <c r="AB6" s="197">
        <v>0</v>
      </c>
      <c r="AC6" s="197">
        <v>0</v>
      </c>
      <c r="AD6" s="197">
        <v>0</v>
      </c>
      <c r="AE6" s="197">
        <v>22.27</v>
      </c>
      <c r="AF6" s="197">
        <v>0</v>
      </c>
      <c r="AG6" s="197">
        <v>0</v>
      </c>
      <c r="AH6" s="197">
        <v>0</v>
      </c>
      <c r="AI6" s="197">
        <v>46.22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68.319999999999993</v>
      </c>
      <c r="AQ6" s="197">
        <v>9.67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77.33</v>
      </c>
      <c r="L7" s="197">
        <v>21.27</v>
      </c>
      <c r="M7" s="197">
        <v>0</v>
      </c>
      <c r="N7" s="197">
        <v>13.92</v>
      </c>
      <c r="O7" s="197">
        <v>48.7</v>
      </c>
      <c r="P7" s="197">
        <v>47.42</v>
      </c>
      <c r="Q7" s="197">
        <v>2.93</v>
      </c>
      <c r="R7" s="197">
        <v>4.83</v>
      </c>
      <c r="S7" s="197">
        <v>3.47</v>
      </c>
      <c r="T7" s="197">
        <v>0</v>
      </c>
      <c r="U7" s="197">
        <v>235.55</v>
      </c>
      <c r="V7" s="197">
        <v>0</v>
      </c>
      <c r="W7" s="197">
        <v>3.84</v>
      </c>
      <c r="X7" s="197">
        <v>17.399999999999999</v>
      </c>
      <c r="Y7" s="197">
        <v>0</v>
      </c>
      <c r="Z7">
        <v>0</v>
      </c>
      <c r="AA7" s="197">
        <v>-0.06</v>
      </c>
      <c r="AB7" s="197">
        <v>0</v>
      </c>
      <c r="AC7" s="197">
        <v>0</v>
      </c>
      <c r="AD7" s="197">
        <v>0</v>
      </c>
      <c r="AE7" s="197">
        <v>22.27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66.08</v>
      </c>
      <c r="AQ7" s="197">
        <v>9.67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77.33</v>
      </c>
      <c r="L8" s="197">
        <v>21.27</v>
      </c>
      <c r="M8" s="197">
        <v>0</v>
      </c>
      <c r="N8" s="197">
        <v>13.92</v>
      </c>
      <c r="O8" s="197">
        <v>48.7</v>
      </c>
      <c r="P8" s="197">
        <v>47.42</v>
      </c>
      <c r="Q8" s="197">
        <v>2.93</v>
      </c>
      <c r="R8" s="197">
        <v>4.83</v>
      </c>
      <c r="S8" s="197">
        <v>3.47</v>
      </c>
      <c r="T8" s="197">
        <v>0</v>
      </c>
      <c r="U8" s="197">
        <v>235.55</v>
      </c>
      <c r="V8" s="197">
        <v>0</v>
      </c>
      <c r="W8" s="197">
        <v>3.58</v>
      </c>
      <c r="X8" s="197">
        <v>17.399999999999999</v>
      </c>
      <c r="Y8" s="197">
        <v>0</v>
      </c>
      <c r="Z8">
        <v>0</v>
      </c>
      <c r="AA8" s="197">
        <v>-0.06</v>
      </c>
      <c r="AB8" s="197">
        <v>0</v>
      </c>
      <c r="AC8" s="197">
        <v>0</v>
      </c>
      <c r="AD8" s="197">
        <v>0</v>
      </c>
      <c r="AE8" s="197">
        <v>22.27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66.08</v>
      </c>
      <c r="AQ8" s="197">
        <v>9.67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77.33</v>
      </c>
      <c r="L9" s="197">
        <v>21.73</v>
      </c>
      <c r="M9" s="197">
        <v>0</v>
      </c>
      <c r="N9" s="197">
        <v>13.92</v>
      </c>
      <c r="O9" s="197">
        <v>48.7</v>
      </c>
      <c r="P9" s="197">
        <v>47.42</v>
      </c>
      <c r="Q9" s="197">
        <v>2.93</v>
      </c>
      <c r="R9" s="197">
        <v>4.83</v>
      </c>
      <c r="S9" s="197">
        <v>3.47</v>
      </c>
      <c r="T9" s="197">
        <v>0</v>
      </c>
      <c r="U9" s="197">
        <v>235.55</v>
      </c>
      <c r="V9" s="197">
        <v>0</v>
      </c>
      <c r="W9" s="197">
        <v>3.58</v>
      </c>
      <c r="X9" s="197">
        <v>17.399999999999999</v>
      </c>
      <c r="Y9" s="197">
        <v>0</v>
      </c>
      <c r="Z9">
        <v>0</v>
      </c>
      <c r="AA9" s="197">
        <v>-0.06</v>
      </c>
      <c r="AB9" s="197">
        <v>0</v>
      </c>
      <c r="AC9" s="197">
        <v>0</v>
      </c>
      <c r="AD9" s="197">
        <v>0</v>
      </c>
      <c r="AE9" s="197">
        <v>22.27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32.86</v>
      </c>
      <c r="AQ9" s="197">
        <v>9.67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77.33</v>
      </c>
      <c r="L10" s="197">
        <v>21.47</v>
      </c>
      <c r="M10" s="197">
        <v>0</v>
      </c>
      <c r="N10" s="197">
        <v>13.92</v>
      </c>
      <c r="O10" s="197">
        <v>48.7</v>
      </c>
      <c r="P10" s="197">
        <v>47.42</v>
      </c>
      <c r="Q10" s="197">
        <v>2.93</v>
      </c>
      <c r="R10" s="197">
        <v>4.83</v>
      </c>
      <c r="S10" s="197">
        <v>3.47</v>
      </c>
      <c r="T10" s="197">
        <v>0</v>
      </c>
      <c r="U10" s="197">
        <v>235.55</v>
      </c>
      <c r="V10" s="197">
        <v>0</v>
      </c>
      <c r="W10" s="197">
        <v>3.58</v>
      </c>
      <c r="X10" s="197">
        <v>17.399999999999999</v>
      </c>
      <c r="Y10" s="197">
        <v>0</v>
      </c>
      <c r="Z10">
        <v>0</v>
      </c>
      <c r="AA10" s="197">
        <v>-0.06</v>
      </c>
      <c r="AB10" s="197">
        <v>0</v>
      </c>
      <c r="AC10" s="197">
        <v>0</v>
      </c>
      <c r="AD10" s="197">
        <v>0</v>
      </c>
      <c r="AE10" s="197">
        <v>22.27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32.86</v>
      </c>
      <c r="AQ10" s="197">
        <v>9.67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77.33</v>
      </c>
      <c r="L11" s="197">
        <v>21.47</v>
      </c>
      <c r="M11" s="197">
        <v>0</v>
      </c>
      <c r="N11" s="197">
        <v>13.92</v>
      </c>
      <c r="O11" s="197">
        <v>48.7</v>
      </c>
      <c r="P11" s="197">
        <v>47.42</v>
      </c>
      <c r="Q11" s="197">
        <v>2.93</v>
      </c>
      <c r="R11" s="197">
        <v>4.83</v>
      </c>
      <c r="S11" s="197">
        <v>3.47</v>
      </c>
      <c r="T11" s="197">
        <v>0</v>
      </c>
      <c r="U11" s="197">
        <v>235.55</v>
      </c>
      <c r="V11" s="197">
        <v>0</v>
      </c>
      <c r="W11" s="197">
        <v>3.58</v>
      </c>
      <c r="X11" s="197">
        <v>17.399999999999999</v>
      </c>
      <c r="Y11" s="197">
        <v>0</v>
      </c>
      <c r="Z11">
        <v>0</v>
      </c>
      <c r="AA11" s="197">
        <v>-0.06</v>
      </c>
      <c r="AB11" s="197">
        <v>0</v>
      </c>
      <c r="AC11" s="197">
        <v>0</v>
      </c>
      <c r="AD11" s="197">
        <v>0</v>
      </c>
      <c r="AE11" s="197">
        <v>21.98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32.86</v>
      </c>
      <c r="AQ11" s="197">
        <v>9.67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77.33</v>
      </c>
      <c r="L12" s="197">
        <v>21.47</v>
      </c>
      <c r="M12" s="197">
        <v>0</v>
      </c>
      <c r="N12" s="197">
        <v>13.92</v>
      </c>
      <c r="O12" s="197">
        <v>48.7</v>
      </c>
      <c r="P12" s="197">
        <v>47.42</v>
      </c>
      <c r="Q12" s="197">
        <v>2.93</v>
      </c>
      <c r="R12" s="197">
        <v>4.83</v>
      </c>
      <c r="S12" s="197">
        <v>3.47</v>
      </c>
      <c r="T12" s="197">
        <v>0</v>
      </c>
      <c r="U12" s="197">
        <v>235.55</v>
      </c>
      <c r="V12" s="197">
        <v>0</v>
      </c>
      <c r="W12" s="197">
        <v>3.58</v>
      </c>
      <c r="X12" s="197">
        <v>17.399999999999999</v>
      </c>
      <c r="Y12" s="197">
        <v>0</v>
      </c>
      <c r="Z12">
        <v>0</v>
      </c>
      <c r="AA12" s="197">
        <v>-0.06</v>
      </c>
      <c r="AB12" s="197">
        <v>0</v>
      </c>
      <c r="AC12" s="197">
        <v>0</v>
      </c>
      <c r="AD12" s="197">
        <v>0</v>
      </c>
      <c r="AE12" s="197">
        <v>21.98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32.86</v>
      </c>
      <c r="AQ12" s="197">
        <v>9.67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77.33</v>
      </c>
      <c r="L13" s="197">
        <v>21.47</v>
      </c>
      <c r="M13" s="197">
        <v>0</v>
      </c>
      <c r="N13" s="197">
        <v>13.92</v>
      </c>
      <c r="O13" s="197">
        <v>48.7</v>
      </c>
      <c r="P13" s="197">
        <v>47.42</v>
      </c>
      <c r="Q13" s="197">
        <v>2.93</v>
      </c>
      <c r="R13" s="197">
        <v>4.83</v>
      </c>
      <c r="S13" s="197">
        <v>3.47</v>
      </c>
      <c r="T13" s="197">
        <v>0</v>
      </c>
      <c r="U13" s="197">
        <v>235.55</v>
      </c>
      <c r="V13" s="197">
        <v>0</v>
      </c>
      <c r="W13" s="197">
        <v>3.58</v>
      </c>
      <c r="X13" s="197">
        <v>17.399999999999999</v>
      </c>
      <c r="Y13" s="197">
        <v>0</v>
      </c>
      <c r="Z13">
        <v>0</v>
      </c>
      <c r="AA13" s="197">
        <v>-0.11</v>
      </c>
      <c r="AB13" s="197">
        <v>0</v>
      </c>
      <c r="AC13" s="197">
        <v>0</v>
      </c>
      <c r="AD13" s="197">
        <v>0</v>
      </c>
      <c r="AE13" s="197">
        <v>21.98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32.86</v>
      </c>
      <c r="AQ13" s="197">
        <v>9.67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77.33</v>
      </c>
      <c r="L14" s="197">
        <v>21.47</v>
      </c>
      <c r="M14" s="197">
        <v>0</v>
      </c>
      <c r="N14" s="197">
        <v>13.92</v>
      </c>
      <c r="O14" s="197">
        <v>48.7</v>
      </c>
      <c r="P14" s="197">
        <v>47.42</v>
      </c>
      <c r="Q14" s="197">
        <v>2.93</v>
      </c>
      <c r="R14" s="197">
        <v>4.83</v>
      </c>
      <c r="S14" s="197">
        <v>3.47</v>
      </c>
      <c r="T14" s="197">
        <v>0</v>
      </c>
      <c r="U14" s="197">
        <v>235.55</v>
      </c>
      <c r="V14" s="197">
        <v>0</v>
      </c>
      <c r="W14" s="197">
        <v>3.58</v>
      </c>
      <c r="X14" s="197">
        <v>17.399999999999999</v>
      </c>
      <c r="Y14" s="197">
        <v>0</v>
      </c>
      <c r="Z14">
        <v>0</v>
      </c>
      <c r="AA14" s="197">
        <v>-0.11</v>
      </c>
      <c r="AB14" s="197">
        <v>0</v>
      </c>
      <c r="AC14" s="197">
        <v>0</v>
      </c>
      <c r="AD14" s="197">
        <v>0</v>
      </c>
      <c r="AE14" s="197">
        <v>21.98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32.86</v>
      </c>
      <c r="AQ14" s="197">
        <v>9.67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77.33</v>
      </c>
      <c r="L15" s="197">
        <v>21.47</v>
      </c>
      <c r="M15" s="197">
        <v>0</v>
      </c>
      <c r="N15" s="197">
        <v>13.92</v>
      </c>
      <c r="O15" s="197">
        <v>48.7</v>
      </c>
      <c r="P15" s="197">
        <v>47.42</v>
      </c>
      <c r="Q15" s="197">
        <v>2.93</v>
      </c>
      <c r="R15" s="197">
        <v>4.83</v>
      </c>
      <c r="S15" s="197">
        <v>3.47</v>
      </c>
      <c r="T15" s="197">
        <v>0</v>
      </c>
      <c r="U15" s="197">
        <v>235.55</v>
      </c>
      <c r="V15" s="197">
        <v>0</v>
      </c>
      <c r="W15" s="197">
        <v>3.58</v>
      </c>
      <c r="X15" s="197">
        <v>17.399999999999999</v>
      </c>
      <c r="Y15" s="197">
        <v>0</v>
      </c>
      <c r="Z15">
        <v>0</v>
      </c>
      <c r="AA15" s="197">
        <v>-0.11</v>
      </c>
      <c r="AB15" s="197">
        <v>0</v>
      </c>
      <c r="AC15" s="197">
        <v>0</v>
      </c>
      <c r="AD15" s="197">
        <v>0</v>
      </c>
      <c r="AE15" s="197">
        <v>21.98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32.86</v>
      </c>
      <c r="AQ15" s="197">
        <v>9.67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77.33</v>
      </c>
      <c r="L16" s="197">
        <v>21.47</v>
      </c>
      <c r="M16" s="197">
        <v>0</v>
      </c>
      <c r="N16" s="197">
        <v>13.92</v>
      </c>
      <c r="O16" s="197">
        <v>48.7</v>
      </c>
      <c r="P16" s="197">
        <v>47.42</v>
      </c>
      <c r="Q16" s="197">
        <v>2.93</v>
      </c>
      <c r="R16" s="197">
        <v>4.83</v>
      </c>
      <c r="S16" s="197">
        <v>3.47</v>
      </c>
      <c r="T16" s="197">
        <v>0</v>
      </c>
      <c r="U16" s="197">
        <v>235.55</v>
      </c>
      <c r="V16" s="197">
        <v>0</v>
      </c>
      <c r="W16" s="197">
        <v>3.58</v>
      </c>
      <c r="X16" s="197">
        <v>17.399999999999999</v>
      </c>
      <c r="Y16" s="197">
        <v>0</v>
      </c>
      <c r="Z16">
        <v>0</v>
      </c>
      <c r="AA16" s="197">
        <v>-0.11</v>
      </c>
      <c r="AB16" s="197">
        <v>0</v>
      </c>
      <c r="AC16" s="197">
        <v>0</v>
      </c>
      <c r="AD16" s="197">
        <v>0</v>
      </c>
      <c r="AE16" s="197">
        <v>21.98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32.86</v>
      </c>
      <c r="AQ16" s="197">
        <v>9.67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77.33</v>
      </c>
      <c r="L17" s="197">
        <v>21.47</v>
      </c>
      <c r="M17" s="197">
        <v>0</v>
      </c>
      <c r="N17" s="197">
        <v>13.92</v>
      </c>
      <c r="O17" s="197">
        <v>48.7</v>
      </c>
      <c r="P17" s="197">
        <v>47.42</v>
      </c>
      <c r="Q17" s="197">
        <v>2.93</v>
      </c>
      <c r="R17" s="197">
        <v>4.83</v>
      </c>
      <c r="S17" s="197">
        <v>3.47</v>
      </c>
      <c r="T17" s="197">
        <v>0</v>
      </c>
      <c r="U17" s="197">
        <v>235.55</v>
      </c>
      <c r="V17" s="197">
        <v>0</v>
      </c>
      <c r="W17" s="197">
        <v>3.47</v>
      </c>
      <c r="X17" s="197">
        <v>17.399999999999999</v>
      </c>
      <c r="Y17" s="197">
        <v>0</v>
      </c>
      <c r="Z17">
        <v>0</v>
      </c>
      <c r="AA17" s="197">
        <v>-0.11</v>
      </c>
      <c r="AB17" s="197">
        <v>0</v>
      </c>
      <c r="AC17" s="197">
        <v>0</v>
      </c>
      <c r="AD17" s="197">
        <v>0</v>
      </c>
      <c r="AE17" s="197">
        <v>22.27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32.86</v>
      </c>
      <c r="AQ17" s="197">
        <v>9.67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77.33</v>
      </c>
      <c r="L18" s="197">
        <v>21.47</v>
      </c>
      <c r="M18" s="197">
        <v>0</v>
      </c>
      <c r="N18" s="197">
        <v>13.92</v>
      </c>
      <c r="O18" s="197">
        <v>48.7</v>
      </c>
      <c r="P18" s="197">
        <v>47.42</v>
      </c>
      <c r="Q18" s="197">
        <v>2.93</v>
      </c>
      <c r="R18" s="197">
        <v>4.83</v>
      </c>
      <c r="S18" s="197">
        <v>3.47</v>
      </c>
      <c r="T18" s="197">
        <v>0</v>
      </c>
      <c r="U18" s="197">
        <v>235.55</v>
      </c>
      <c r="V18" s="197">
        <v>0</v>
      </c>
      <c r="W18" s="197">
        <v>3.47</v>
      </c>
      <c r="X18" s="197">
        <v>17.399999999999999</v>
      </c>
      <c r="Y18" s="197">
        <v>0</v>
      </c>
      <c r="Z18">
        <v>0</v>
      </c>
      <c r="AA18" s="197">
        <v>-0.11</v>
      </c>
      <c r="AB18" s="197">
        <v>0</v>
      </c>
      <c r="AC18" s="197">
        <v>0</v>
      </c>
      <c r="AD18" s="197">
        <v>0</v>
      </c>
      <c r="AE18" s="197">
        <v>22.27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32.86</v>
      </c>
      <c r="AQ18" s="197">
        <v>9.67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77.33</v>
      </c>
      <c r="L19" s="197">
        <v>21.47</v>
      </c>
      <c r="M19" s="197">
        <v>0</v>
      </c>
      <c r="N19" s="197">
        <v>13.92</v>
      </c>
      <c r="O19" s="197">
        <v>48.7</v>
      </c>
      <c r="P19" s="197">
        <v>47.42</v>
      </c>
      <c r="Q19" s="197">
        <v>2.93</v>
      </c>
      <c r="R19" s="197">
        <v>4.83</v>
      </c>
      <c r="S19" s="197">
        <v>3.47</v>
      </c>
      <c r="T19" s="197">
        <v>0</v>
      </c>
      <c r="U19" s="197">
        <v>235.55</v>
      </c>
      <c r="V19" s="197">
        <v>0</v>
      </c>
      <c r="W19" s="197">
        <v>3.47</v>
      </c>
      <c r="X19" s="197">
        <v>17.399999999999999</v>
      </c>
      <c r="Y19" s="197">
        <v>0</v>
      </c>
      <c r="Z19">
        <v>0</v>
      </c>
      <c r="AA19" s="197">
        <v>-0.11</v>
      </c>
      <c r="AB19" s="197">
        <v>0</v>
      </c>
      <c r="AC19" s="197">
        <v>0</v>
      </c>
      <c r="AD19" s="197">
        <v>0</v>
      </c>
      <c r="AE19" s="197">
        <v>22.27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32.86</v>
      </c>
      <c r="AQ19" s="197">
        <v>9.67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77.33</v>
      </c>
      <c r="L20" s="197">
        <v>21.47</v>
      </c>
      <c r="M20" s="197">
        <v>0</v>
      </c>
      <c r="N20" s="197">
        <v>13.92</v>
      </c>
      <c r="O20" s="197">
        <v>48.7</v>
      </c>
      <c r="P20" s="197">
        <v>47.42</v>
      </c>
      <c r="Q20" s="197">
        <v>2.93</v>
      </c>
      <c r="R20" s="197">
        <v>4.83</v>
      </c>
      <c r="S20" s="197">
        <v>3.47</v>
      </c>
      <c r="T20" s="197">
        <v>0</v>
      </c>
      <c r="U20" s="197">
        <v>235.55</v>
      </c>
      <c r="V20" s="197">
        <v>0</v>
      </c>
      <c r="W20" s="197">
        <v>3.47</v>
      </c>
      <c r="X20" s="197">
        <v>17.399999999999999</v>
      </c>
      <c r="Y20" s="197">
        <v>0</v>
      </c>
      <c r="Z20">
        <v>0</v>
      </c>
      <c r="AA20" s="197">
        <v>-0.11</v>
      </c>
      <c r="AB20" s="197">
        <v>0</v>
      </c>
      <c r="AC20" s="197">
        <v>0</v>
      </c>
      <c r="AD20" s="197">
        <v>0</v>
      </c>
      <c r="AE20" s="197">
        <v>22.27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32.86</v>
      </c>
      <c r="AQ20" s="197">
        <v>9.67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77.33</v>
      </c>
      <c r="L21" s="197">
        <v>21.47</v>
      </c>
      <c r="M21" s="197">
        <v>0</v>
      </c>
      <c r="N21" s="197">
        <v>13.92</v>
      </c>
      <c r="O21" s="197">
        <v>48.7</v>
      </c>
      <c r="P21" s="197">
        <v>49.22</v>
      </c>
      <c r="Q21" s="197">
        <v>2.93</v>
      </c>
      <c r="R21" s="197">
        <v>4.83</v>
      </c>
      <c r="S21" s="197">
        <v>3.47</v>
      </c>
      <c r="T21" s="197">
        <v>0</v>
      </c>
      <c r="U21" s="197">
        <v>235.55</v>
      </c>
      <c r="V21" s="197">
        <v>0</v>
      </c>
      <c r="W21" s="197">
        <v>3.47</v>
      </c>
      <c r="X21" s="197">
        <v>17.399999999999999</v>
      </c>
      <c r="Y21" s="197">
        <v>0</v>
      </c>
      <c r="Z21">
        <v>0</v>
      </c>
      <c r="AA21" s="197">
        <v>-0.11</v>
      </c>
      <c r="AB21" s="197">
        <v>0</v>
      </c>
      <c r="AC21" s="197">
        <v>0</v>
      </c>
      <c r="AD21" s="197">
        <v>0</v>
      </c>
      <c r="AE21" s="197">
        <v>22.27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32.86</v>
      </c>
      <c r="AQ21" s="197">
        <v>9.67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77.33</v>
      </c>
      <c r="L22" s="197">
        <v>21.47</v>
      </c>
      <c r="M22" s="197">
        <v>0</v>
      </c>
      <c r="N22" s="197">
        <v>13.92</v>
      </c>
      <c r="O22" s="197">
        <v>48.7</v>
      </c>
      <c r="P22" s="197">
        <v>49.22</v>
      </c>
      <c r="Q22" s="197">
        <v>2.93</v>
      </c>
      <c r="R22" s="197">
        <v>4.83</v>
      </c>
      <c r="S22" s="197">
        <v>3.47</v>
      </c>
      <c r="T22" s="197">
        <v>0</v>
      </c>
      <c r="U22" s="197">
        <v>235.55</v>
      </c>
      <c r="V22" s="197">
        <v>0</v>
      </c>
      <c r="W22" s="197">
        <v>3.47</v>
      </c>
      <c r="X22" s="197">
        <v>17.399999999999999</v>
      </c>
      <c r="Y22" s="197">
        <v>0</v>
      </c>
      <c r="Z22">
        <v>0</v>
      </c>
      <c r="AA22" s="197">
        <v>-0.11</v>
      </c>
      <c r="AB22" s="197">
        <v>0</v>
      </c>
      <c r="AC22" s="197">
        <v>0</v>
      </c>
      <c r="AD22" s="197">
        <v>0</v>
      </c>
      <c r="AE22" s="197">
        <v>22.27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32.86</v>
      </c>
      <c r="AQ22" s="197">
        <v>9.67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77.33</v>
      </c>
      <c r="L23" s="197">
        <v>21.47</v>
      </c>
      <c r="M23" s="197">
        <v>0</v>
      </c>
      <c r="N23" s="197">
        <v>13.92</v>
      </c>
      <c r="O23" s="197">
        <v>48.7</v>
      </c>
      <c r="P23" s="197">
        <v>49.22</v>
      </c>
      <c r="Q23" s="197">
        <v>2.93</v>
      </c>
      <c r="R23" s="197">
        <v>4.83</v>
      </c>
      <c r="S23" s="197">
        <v>3.47</v>
      </c>
      <c r="T23" s="197">
        <v>0</v>
      </c>
      <c r="U23" s="197">
        <v>235.55</v>
      </c>
      <c r="V23" s="197">
        <v>0</v>
      </c>
      <c r="W23" s="197">
        <v>3.24</v>
      </c>
      <c r="X23" s="197">
        <v>17.399999999999999</v>
      </c>
      <c r="Y23" s="197">
        <v>0</v>
      </c>
      <c r="Z23">
        <v>0</v>
      </c>
      <c r="AA23" s="197">
        <v>-0.11</v>
      </c>
      <c r="AB23" s="197">
        <v>0</v>
      </c>
      <c r="AC23" s="197">
        <v>0</v>
      </c>
      <c r="AD23" s="197">
        <v>0</v>
      </c>
      <c r="AE23" s="197">
        <v>22.27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48.25</v>
      </c>
      <c r="AQ23" s="197">
        <v>9.67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77.33</v>
      </c>
      <c r="L24" s="197">
        <v>21.47</v>
      </c>
      <c r="M24" s="197">
        <v>0</v>
      </c>
      <c r="N24" s="197">
        <v>13.92</v>
      </c>
      <c r="O24" s="197">
        <v>48.7</v>
      </c>
      <c r="P24" s="197">
        <v>49.22</v>
      </c>
      <c r="Q24" s="197">
        <v>2.93</v>
      </c>
      <c r="R24" s="197">
        <v>4.83</v>
      </c>
      <c r="S24" s="197">
        <v>3.47</v>
      </c>
      <c r="T24" s="197">
        <v>0</v>
      </c>
      <c r="U24" s="197">
        <v>235.55</v>
      </c>
      <c r="V24" s="197">
        <v>0</v>
      </c>
      <c r="W24" s="197">
        <v>3.24</v>
      </c>
      <c r="X24" s="197">
        <v>17.399999999999999</v>
      </c>
      <c r="Y24" s="197">
        <v>0</v>
      </c>
      <c r="Z24">
        <v>0</v>
      </c>
      <c r="AA24" s="197">
        <v>-0.11</v>
      </c>
      <c r="AB24" s="197">
        <v>0</v>
      </c>
      <c r="AC24" s="197">
        <v>0</v>
      </c>
      <c r="AD24" s="197">
        <v>0</v>
      </c>
      <c r="AE24" s="197">
        <v>22.27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48.25</v>
      </c>
      <c r="AQ24" s="197">
        <v>9.67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77.33</v>
      </c>
      <c r="L25" s="197">
        <v>21.47</v>
      </c>
      <c r="M25" s="197">
        <v>0</v>
      </c>
      <c r="N25" s="197">
        <v>13.92</v>
      </c>
      <c r="O25" s="197">
        <v>48.7</v>
      </c>
      <c r="P25" s="197">
        <v>49.22</v>
      </c>
      <c r="Q25" s="197">
        <v>2.93</v>
      </c>
      <c r="R25" s="197">
        <v>4.83</v>
      </c>
      <c r="S25" s="197">
        <v>3.47</v>
      </c>
      <c r="T25" s="197">
        <v>0</v>
      </c>
      <c r="U25" s="197">
        <v>235.55</v>
      </c>
      <c r="V25" s="197">
        <v>0</v>
      </c>
      <c r="W25" s="197">
        <v>3.24</v>
      </c>
      <c r="X25" s="197">
        <v>17.399999999999999</v>
      </c>
      <c r="Y25" s="197">
        <v>0</v>
      </c>
      <c r="Z25">
        <v>0</v>
      </c>
      <c r="AA25" s="197">
        <v>-0.11</v>
      </c>
      <c r="AB25" s="197">
        <v>0</v>
      </c>
      <c r="AC25" s="197">
        <v>0</v>
      </c>
      <c r="AD25" s="197">
        <v>0</v>
      </c>
      <c r="AE25" s="197">
        <v>22.27</v>
      </c>
      <c r="AF25" s="197">
        <v>0</v>
      </c>
      <c r="AG25" s="197">
        <v>0</v>
      </c>
      <c r="AH25" s="197">
        <v>0</v>
      </c>
      <c r="AI25" s="197">
        <v>48.59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32.869999999999997</v>
      </c>
      <c r="AQ25" s="197">
        <v>9.67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77.33</v>
      </c>
      <c r="L26" s="197">
        <v>21.47</v>
      </c>
      <c r="M26" s="197">
        <v>0</v>
      </c>
      <c r="N26" s="197">
        <v>13.92</v>
      </c>
      <c r="O26" s="197">
        <v>48.7</v>
      </c>
      <c r="P26" s="197">
        <v>49.22</v>
      </c>
      <c r="Q26" s="197">
        <v>2.93</v>
      </c>
      <c r="R26" s="197">
        <v>4.83</v>
      </c>
      <c r="S26" s="197">
        <v>3.47</v>
      </c>
      <c r="T26" s="197">
        <v>0</v>
      </c>
      <c r="U26" s="197">
        <v>235.55</v>
      </c>
      <c r="V26" s="197">
        <v>0</v>
      </c>
      <c r="W26" s="197">
        <v>3.24</v>
      </c>
      <c r="X26" s="197">
        <v>36.22</v>
      </c>
      <c r="Y26" s="197">
        <v>0</v>
      </c>
      <c r="Z26">
        <v>0</v>
      </c>
      <c r="AA26" s="197">
        <v>-0.11</v>
      </c>
      <c r="AB26" s="197">
        <v>0</v>
      </c>
      <c r="AC26" s="197">
        <v>0</v>
      </c>
      <c r="AD26" s="197">
        <v>0</v>
      </c>
      <c r="AE26" s="197">
        <v>22.27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32.869999999999997</v>
      </c>
      <c r="AQ26" s="197">
        <v>9.67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77.33</v>
      </c>
      <c r="L27" s="197">
        <v>21.47</v>
      </c>
      <c r="M27" s="197">
        <v>0</v>
      </c>
      <c r="N27" s="197">
        <v>13.92</v>
      </c>
      <c r="O27" s="197">
        <v>48.7</v>
      </c>
      <c r="P27" s="197">
        <v>49.22</v>
      </c>
      <c r="Q27" s="197">
        <v>2.93</v>
      </c>
      <c r="R27" s="197">
        <v>4.83</v>
      </c>
      <c r="S27" s="197">
        <v>3.47</v>
      </c>
      <c r="T27" s="197">
        <v>0</v>
      </c>
      <c r="U27" s="197">
        <v>235.55</v>
      </c>
      <c r="V27" s="197">
        <v>5.09</v>
      </c>
      <c r="W27" s="197">
        <v>6.52</v>
      </c>
      <c r="X27" s="197">
        <v>36.22</v>
      </c>
      <c r="Y27" s="197">
        <v>0</v>
      </c>
      <c r="Z27">
        <v>0</v>
      </c>
      <c r="AA27" s="197">
        <v>-0.11</v>
      </c>
      <c r="AB27" s="197">
        <v>0</v>
      </c>
      <c r="AC27" s="197">
        <v>0</v>
      </c>
      <c r="AD27" s="197">
        <v>0</v>
      </c>
      <c r="AE27" s="197">
        <v>22.27</v>
      </c>
      <c r="AF27" s="197">
        <v>0</v>
      </c>
      <c r="AG27" s="197">
        <v>0</v>
      </c>
      <c r="AH27" s="197">
        <v>0</v>
      </c>
      <c r="AI27" s="197">
        <v>48.59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68.319999999999993</v>
      </c>
      <c r="AQ27" s="197">
        <v>18.829999999999998</v>
      </c>
      <c r="AR27" s="197">
        <v>4.16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77.33</v>
      </c>
      <c r="L28" s="197">
        <v>21.47</v>
      </c>
      <c r="M28" s="197">
        <v>0</v>
      </c>
      <c r="N28" s="197">
        <v>13.92</v>
      </c>
      <c r="O28" s="197">
        <v>48.7</v>
      </c>
      <c r="P28" s="197">
        <v>49.22</v>
      </c>
      <c r="Q28" s="197">
        <v>2.93</v>
      </c>
      <c r="R28" s="197">
        <v>4.83</v>
      </c>
      <c r="S28" s="197">
        <v>3.47</v>
      </c>
      <c r="T28" s="197">
        <v>0</v>
      </c>
      <c r="U28" s="197">
        <v>235.55</v>
      </c>
      <c r="V28" s="197">
        <v>5.09</v>
      </c>
      <c r="W28" s="197">
        <v>6.52</v>
      </c>
      <c r="X28" s="197">
        <v>36.22</v>
      </c>
      <c r="Y28" s="197">
        <v>0</v>
      </c>
      <c r="Z28">
        <v>0</v>
      </c>
      <c r="AA28" s="197">
        <v>-0.11</v>
      </c>
      <c r="AB28" s="197">
        <v>0</v>
      </c>
      <c r="AC28" s="197">
        <v>0</v>
      </c>
      <c r="AD28" s="197">
        <v>0</v>
      </c>
      <c r="AE28" s="197">
        <v>22.27</v>
      </c>
      <c r="AF28" s="197">
        <v>0</v>
      </c>
      <c r="AG28" s="197">
        <v>0</v>
      </c>
      <c r="AH28" s="197">
        <v>0</v>
      </c>
      <c r="AI28" s="197">
        <v>48.59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68.319999999999993</v>
      </c>
      <c r="AQ28" s="197">
        <v>18.829999999999998</v>
      </c>
      <c r="AR28" s="197">
        <v>7.81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77.33</v>
      </c>
      <c r="L29" s="197">
        <v>21.47</v>
      </c>
      <c r="M29" s="197">
        <v>0</v>
      </c>
      <c r="N29" s="197">
        <v>13.92</v>
      </c>
      <c r="O29" s="197">
        <v>48.7</v>
      </c>
      <c r="P29" s="197">
        <v>49.22</v>
      </c>
      <c r="Q29" s="197">
        <v>2.93</v>
      </c>
      <c r="R29" s="197">
        <v>4.83</v>
      </c>
      <c r="S29" s="197">
        <v>3.47</v>
      </c>
      <c r="T29" s="197">
        <v>0</v>
      </c>
      <c r="U29" s="197">
        <v>235.55</v>
      </c>
      <c r="V29" s="197">
        <v>5.09</v>
      </c>
      <c r="W29" s="197">
        <v>6.76</v>
      </c>
      <c r="X29" s="197">
        <v>36.22</v>
      </c>
      <c r="Y29" s="197">
        <v>0</v>
      </c>
      <c r="Z29">
        <v>0</v>
      </c>
      <c r="AA29" s="197">
        <v>-0.11</v>
      </c>
      <c r="AB29" s="197">
        <v>0</v>
      </c>
      <c r="AC29" s="197">
        <v>0</v>
      </c>
      <c r="AD29" s="197">
        <v>0</v>
      </c>
      <c r="AE29" s="197">
        <v>22.27</v>
      </c>
      <c r="AF29" s="197">
        <v>0</v>
      </c>
      <c r="AG29" s="197">
        <v>0</v>
      </c>
      <c r="AH29" s="197">
        <v>0</v>
      </c>
      <c r="AI29" s="197">
        <v>48.59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68.319999999999993</v>
      </c>
      <c r="AQ29" s="197">
        <v>18.829999999999998</v>
      </c>
      <c r="AR29" s="197">
        <v>13.53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77.33</v>
      </c>
      <c r="L30" s="197">
        <v>21.47</v>
      </c>
      <c r="M30" s="197">
        <v>0</v>
      </c>
      <c r="N30" s="197">
        <v>13.92</v>
      </c>
      <c r="O30" s="197">
        <v>48.7</v>
      </c>
      <c r="P30" s="197">
        <v>49.22</v>
      </c>
      <c r="Q30" s="197">
        <v>2.93</v>
      </c>
      <c r="R30" s="197">
        <v>4.83</v>
      </c>
      <c r="S30" s="197">
        <v>3.47</v>
      </c>
      <c r="T30" s="197">
        <v>0</v>
      </c>
      <c r="U30" s="197">
        <v>235.55</v>
      </c>
      <c r="V30" s="197">
        <v>5.09</v>
      </c>
      <c r="W30" s="197">
        <v>6.76</v>
      </c>
      <c r="X30" s="197">
        <v>36.22</v>
      </c>
      <c r="Y30" s="197">
        <v>0</v>
      </c>
      <c r="Z30">
        <v>0</v>
      </c>
      <c r="AA30" s="197">
        <v>-0.11</v>
      </c>
      <c r="AB30" s="197">
        <v>0</v>
      </c>
      <c r="AC30" s="197">
        <v>0</v>
      </c>
      <c r="AD30" s="197">
        <v>0</v>
      </c>
      <c r="AE30" s="197">
        <v>22.27</v>
      </c>
      <c r="AF30" s="197">
        <v>0</v>
      </c>
      <c r="AG30" s="197">
        <v>0</v>
      </c>
      <c r="AH30" s="197">
        <v>0</v>
      </c>
      <c r="AI30" s="197">
        <v>48.59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68.319999999999993</v>
      </c>
      <c r="AQ30" s="197">
        <v>18.829999999999998</v>
      </c>
      <c r="AR30" s="197">
        <v>20.399999999999999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78.75</v>
      </c>
      <c r="L31" s="197">
        <v>21.47</v>
      </c>
      <c r="M31" s="197">
        <v>0</v>
      </c>
      <c r="N31" s="197">
        <v>13.92</v>
      </c>
      <c r="O31" s="197">
        <v>48.7</v>
      </c>
      <c r="P31" s="197">
        <v>49.22</v>
      </c>
      <c r="Q31" s="197">
        <v>2.93</v>
      </c>
      <c r="R31" s="197">
        <v>10.41</v>
      </c>
      <c r="S31" s="197">
        <v>3.47</v>
      </c>
      <c r="T31" s="197">
        <v>0</v>
      </c>
      <c r="U31" s="197">
        <v>235.55</v>
      </c>
      <c r="V31" s="197">
        <v>5.09</v>
      </c>
      <c r="W31" s="197">
        <v>7.19</v>
      </c>
      <c r="X31" s="197">
        <v>36.22</v>
      </c>
      <c r="Y31" s="197">
        <v>0</v>
      </c>
      <c r="Z31">
        <v>0</v>
      </c>
      <c r="AA31" s="197">
        <v>-0.11</v>
      </c>
      <c r="AB31" s="197">
        <v>0</v>
      </c>
      <c r="AC31" s="197">
        <v>0</v>
      </c>
      <c r="AD31" s="197">
        <v>0</v>
      </c>
      <c r="AE31" s="197">
        <v>22.27</v>
      </c>
      <c r="AF31" s="197">
        <v>0</v>
      </c>
      <c r="AG31" s="197">
        <v>0</v>
      </c>
      <c r="AH31" s="197">
        <v>0</v>
      </c>
      <c r="AI31" s="197">
        <v>48.59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68.319999999999993</v>
      </c>
      <c r="AQ31" s="197">
        <v>18.829999999999998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77.36</v>
      </c>
      <c r="L32" s="197">
        <v>21.47</v>
      </c>
      <c r="M32" s="197">
        <v>0</v>
      </c>
      <c r="N32" s="197">
        <v>13.92</v>
      </c>
      <c r="O32" s="197">
        <v>48.7</v>
      </c>
      <c r="P32" s="197">
        <v>49.22</v>
      </c>
      <c r="Q32" s="197">
        <v>2.93</v>
      </c>
      <c r="R32" s="197">
        <v>10.41</v>
      </c>
      <c r="S32" s="197">
        <v>3.47</v>
      </c>
      <c r="T32" s="197">
        <v>0</v>
      </c>
      <c r="U32" s="197">
        <v>235.55</v>
      </c>
      <c r="V32" s="197">
        <v>5.09</v>
      </c>
      <c r="W32" s="197">
        <v>7.19</v>
      </c>
      <c r="X32" s="197">
        <v>36.22</v>
      </c>
      <c r="Y32" s="197">
        <v>0</v>
      </c>
      <c r="Z32">
        <v>0</v>
      </c>
      <c r="AA32" s="197">
        <v>-0.11</v>
      </c>
      <c r="AB32" s="197">
        <v>0</v>
      </c>
      <c r="AC32" s="197">
        <v>0</v>
      </c>
      <c r="AD32" s="197">
        <v>0</v>
      </c>
      <c r="AE32" s="197">
        <v>22.27</v>
      </c>
      <c r="AF32" s="197">
        <v>0</v>
      </c>
      <c r="AG32" s="197">
        <v>0</v>
      </c>
      <c r="AH32" s="197">
        <v>0</v>
      </c>
      <c r="AI32" s="197">
        <v>48.59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68.319999999999993</v>
      </c>
      <c r="AQ32" s="197">
        <v>18.829999999999998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77.33</v>
      </c>
      <c r="L33" s="197">
        <v>24.62</v>
      </c>
      <c r="M33" s="197">
        <v>0</v>
      </c>
      <c r="N33" s="197">
        <v>13.92</v>
      </c>
      <c r="O33" s="197">
        <v>48.7</v>
      </c>
      <c r="P33" s="197">
        <v>49.22</v>
      </c>
      <c r="Q33" s="197">
        <v>2.93</v>
      </c>
      <c r="R33" s="197">
        <v>10.41</v>
      </c>
      <c r="S33" s="197">
        <v>3.47</v>
      </c>
      <c r="T33" s="197">
        <v>0</v>
      </c>
      <c r="U33" s="197">
        <v>235.55</v>
      </c>
      <c r="V33" s="197">
        <v>5.09</v>
      </c>
      <c r="W33" s="197">
        <v>7.01</v>
      </c>
      <c r="X33" s="197">
        <v>36.22</v>
      </c>
      <c r="Y33" s="197">
        <v>0</v>
      </c>
      <c r="Z33">
        <v>0</v>
      </c>
      <c r="AA33" s="197">
        <v>-0.11</v>
      </c>
      <c r="AB33" s="197">
        <v>0</v>
      </c>
      <c r="AC33" s="197">
        <v>0</v>
      </c>
      <c r="AD33" s="197">
        <v>0</v>
      </c>
      <c r="AE33" s="197">
        <v>22.27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68.319999999999993</v>
      </c>
      <c r="AQ33" s="197">
        <v>18.829999999999998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77.33</v>
      </c>
      <c r="L34" s="197">
        <v>24.62</v>
      </c>
      <c r="M34" s="197">
        <v>0</v>
      </c>
      <c r="N34" s="197">
        <v>13.92</v>
      </c>
      <c r="O34" s="197">
        <v>48.7</v>
      </c>
      <c r="P34" s="197">
        <v>49.22</v>
      </c>
      <c r="Q34" s="197">
        <v>2.93</v>
      </c>
      <c r="R34" s="197">
        <v>10.41</v>
      </c>
      <c r="S34" s="197">
        <v>3.47</v>
      </c>
      <c r="T34" s="197">
        <v>0</v>
      </c>
      <c r="U34" s="197">
        <v>235.55</v>
      </c>
      <c r="V34" s="197">
        <v>5.09</v>
      </c>
      <c r="W34" s="197">
        <v>7.01</v>
      </c>
      <c r="X34" s="197">
        <v>36.22</v>
      </c>
      <c r="Y34" s="197">
        <v>0</v>
      </c>
      <c r="Z34">
        <v>0</v>
      </c>
      <c r="AA34" s="197">
        <v>-0.11</v>
      </c>
      <c r="AB34" s="197">
        <v>0</v>
      </c>
      <c r="AC34" s="197">
        <v>0</v>
      </c>
      <c r="AD34" s="197">
        <v>0</v>
      </c>
      <c r="AE34" s="197">
        <v>22.27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68.319999999999993</v>
      </c>
      <c r="AQ34" s="197">
        <v>18.829999999999998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77.33</v>
      </c>
      <c r="L35" s="197">
        <v>24.62</v>
      </c>
      <c r="M35" s="197">
        <v>0</v>
      </c>
      <c r="N35" s="197">
        <v>13.92</v>
      </c>
      <c r="O35" s="197">
        <v>48.7</v>
      </c>
      <c r="P35" s="197">
        <v>47.42</v>
      </c>
      <c r="Q35" s="197">
        <v>2.92</v>
      </c>
      <c r="R35" s="197">
        <v>6.74</v>
      </c>
      <c r="S35" s="197">
        <v>3.46</v>
      </c>
      <c r="T35" s="197">
        <v>0</v>
      </c>
      <c r="U35" s="197">
        <v>235.55</v>
      </c>
      <c r="V35" s="197">
        <v>0</v>
      </c>
      <c r="W35" s="197">
        <v>7.19</v>
      </c>
      <c r="X35" s="197">
        <v>36.22</v>
      </c>
      <c r="Y35" s="197">
        <v>0</v>
      </c>
      <c r="Z35">
        <v>0</v>
      </c>
      <c r="AA35" s="197">
        <v>-0.11</v>
      </c>
      <c r="AB35" s="197">
        <v>0</v>
      </c>
      <c r="AC35" s="197">
        <v>0</v>
      </c>
      <c r="AD35" s="197">
        <v>0</v>
      </c>
      <c r="AE35" s="197">
        <v>22.27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68.319999999999993</v>
      </c>
      <c r="AQ35" s="197">
        <v>18.829999999999998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77.33</v>
      </c>
      <c r="L36" s="197">
        <v>24.62</v>
      </c>
      <c r="M36" s="197">
        <v>0</v>
      </c>
      <c r="N36" s="197">
        <v>13.92</v>
      </c>
      <c r="O36" s="197">
        <v>48.7</v>
      </c>
      <c r="P36" s="197">
        <v>47.42</v>
      </c>
      <c r="Q36" s="197">
        <v>2.92</v>
      </c>
      <c r="R36" s="197">
        <v>4.67</v>
      </c>
      <c r="S36" s="197">
        <v>3.46</v>
      </c>
      <c r="T36" s="197">
        <v>0</v>
      </c>
      <c r="U36" s="197">
        <v>235.55</v>
      </c>
      <c r="V36" s="197">
        <v>0</v>
      </c>
      <c r="W36" s="197">
        <v>7.33</v>
      </c>
      <c r="X36" s="197">
        <v>37.47</v>
      </c>
      <c r="Y36" s="197">
        <v>0</v>
      </c>
      <c r="Z36">
        <v>0</v>
      </c>
      <c r="AA36" s="197">
        <v>-0.11</v>
      </c>
      <c r="AB36" s="197">
        <v>0</v>
      </c>
      <c r="AC36" s="197">
        <v>0</v>
      </c>
      <c r="AD36" s="197">
        <v>0</v>
      </c>
      <c r="AE36" s="197">
        <v>22.27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68.319999999999993</v>
      </c>
      <c r="AQ36" s="197">
        <v>9.67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87.28</v>
      </c>
      <c r="L37" s="197">
        <v>23.5</v>
      </c>
      <c r="M37" s="197">
        <v>0</v>
      </c>
      <c r="N37" s="197">
        <v>13.92</v>
      </c>
      <c r="O37" s="197">
        <v>48.7</v>
      </c>
      <c r="P37" s="197">
        <v>46.7</v>
      </c>
      <c r="Q37" s="197">
        <v>2.92</v>
      </c>
      <c r="R37" s="197">
        <v>4.67</v>
      </c>
      <c r="S37" s="197">
        <v>3.46</v>
      </c>
      <c r="T37" s="197">
        <v>0</v>
      </c>
      <c r="U37" s="197">
        <v>235.55</v>
      </c>
      <c r="V37" s="197">
        <v>0</v>
      </c>
      <c r="W37" s="197">
        <v>7.73</v>
      </c>
      <c r="X37" s="197">
        <v>36.22</v>
      </c>
      <c r="Y37" s="197">
        <v>0</v>
      </c>
      <c r="Z37">
        <v>0</v>
      </c>
      <c r="AA37" s="197">
        <v>0</v>
      </c>
      <c r="AB37" s="197">
        <v>6.34</v>
      </c>
      <c r="AC37" s="197">
        <v>0</v>
      </c>
      <c r="AD37" s="197">
        <v>0</v>
      </c>
      <c r="AE37" s="197">
        <v>22.27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68.319999999999993</v>
      </c>
      <c r="AQ37" s="197">
        <v>9.67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87.27</v>
      </c>
      <c r="L38" s="197">
        <v>23.5</v>
      </c>
      <c r="M38" s="197">
        <v>0</v>
      </c>
      <c r="N38" s="197">
        <v>13.92</v>
      </c>
      <c r="O38" s="197">
        <v>48.7</v>
      </c>
      <c r="P38" s="197">
        <v>46.7</v>
      </c>
      <c r="Q38" s="197">
        <v>2.92</v>
      </c>
      <c r="R38" s="197">
        <v>4.67</v>
      </c>
      <c r="S38" s="197">
        <v>3.46</v>
      </c>
      <c r="T38" s="197">
        <v>0</v>
      </c>
      <c r="U38" s="197">
        <v>235.55</v>
      </c>
      <c r="V38" s="197">
        <v>0</v>
      </c>
      <c r="W38" s="197">
        <v>3.77</v>
      </c>
      <c r="X38" s="197">
        <v>36.22</v>
      </c>
      <c r="Y38" s="197">
        <v>0</v>
      </c>
      <c r="Z38">
        <v>0</v>
      </c>
      <c r="AA38" s="197">
        <v>0</v>
      </c>
      <c r="AB38" s="197">
        <v>6.34</v>
      </c>
      <c r="AC38" s="197">
        <v>0</v>
      </c>
      <c r="AD38" s="197">
        <v>0</v>
      </c>
      <c r="AE38" s="197">
        <v>22.27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32.86</v>
      </c>
      <c r="AQ38" s="197">
        <v>9.67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87.28</v>
      </c>
      <c r="L39" s="197">
        <v>23.5</v>
      </c>
      <c r="M39" s="197">
        <v>0</v>
      </c>
      <c r="N39" s="197">
        <v>13.92</v>
      </c>
      <c r="O39" s="197">
        <v>48.7</v>
      </c>
      <c r="P39" s="197">
        <v>46.7</v>
      </c>
      <c r="Q39" s="197">
        <v>2.92</v>
      </c>
      <c r="R39" s="197">
        <v>4.67</v>
      </c>
      <c r="S39" s="197">
        <v>3.46</v>
      </c>
      <c r="T39" s="197">
        <v>0</v>
      </c>
      <c r="U39" s="197">
        <v>235.55</v>
      </c>
      <c r="V39" s="197">
        <v>0</v>
      </c>
      <c r="W39" s="197">
        <v>3.77</v>
      </c>
      <c r="X39" s="197">
        <v>36.22</v>
      </c>
      <c r="Y39" s="197">
        <v>0</v>
      </c>
      <c r="Z39">
        <v>0</v>
      </c>
      <c r="AA39" s="197">
        <v>0</v>
      </c>
      <c r="AB39" s="197">
        <v>6.34</v>
      </c>
      <c r="AC39" s="197">
        <v>0</v>
      </c>
      <c r="AD39" s="197">
        <v>0</v>
      </c>
      <c r="AE39" s="197">
        <v>22.27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32.86</v>
      </c>
      <c r="AQ39" s="197">
        <v>9.67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87.27</v>
      </c>
      <c r="L40" s="197">
        <v>23.5</v>
      </c>
      <c r="M40" s="197">
        <v>0</v>
      </c>
      <c r="N40" s="197">
        <v>13.92</v>
      </c>
      <c r="O40" s="197">
        <v>48.7</v>
      </c>
      <c r="P40" s="197">
        <v>46.7</v>
      </c>
      <c r="Q40" s="197">
        <v>2.92</v>
      </c>
      <c r="R40" s="197">
        <v>4.67</v>
      </c>
      <c r="S40" s="197">
        <v>3.46</v>
      </c>
      <c r="T40" s="197">
        <v>0</v>
      </c>
      <c r="U40" s="197">
        <v>235.55</v>
      </c>
      <c r="V40" s="197">
        <v>0</v>
      </c>
      <c r="W40" s="197">
        <v>3.74</v>
      </c>
      <c r="X40" s="197">
        <v>36.22</v>
      </c>
      <c r="Y40" s="197">
        <v>0</v>
      </c>
      <c r="Z40">
        <v>0</v>
      </c>
      <c r="AA40" s="197">
        <v>0</v>
      </c>
      <c r="AB40" s="197">
        <v>6.34</v>
      </c>
      <c r="AC40" s="197">
        <v>0</v>
      </c>
      <c r="AD40" s="197">
        <v>0</v>
      </c>
      <c r="AE40" s="197">
        <v>22.27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32.86</v>
      </c>
      <c r="AQ40" s="197">
        <v>9.67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77.33</v>
      </c>
      <c r="L41" s="197">
        <v>23.5</v>
      </c>
      <c r="M41" s="197">
        <v>0</v>
      </c>
      <c r="N41" s="197">
        <v>13.92</v>
      </c>
      <c r="O41" s="197">
        <v>48.7</v>
      </c>
      <c r="P41" s="197">
        <v>46.7</v>
      </c>
      <c r="Q41" s="197">
        <v>2.74</v>
      </c>
      <c r="R41" s="197">
        <v>4.67</v>
      </c>
      <c r="S41" s="197">
        <v>3.46</v>
      </c>
      <c r="T41" s="197">
        <v>0</v>
      </c>
      <c r="U41" s="197">
        <v>235.55</v>
      </c>
      <c r="V41" s="197">
        <v>0</v>
      </c>
      <c r="W41" s="197">
        <v>4.42</v>
      </c>
      <c r="X41" s="197">
        <v>36.22</v>
      </c>
      <c r="Y41" s="197">
        <v>0</v>
      </c>
      <c r="Z41">
        <v>0</v>
      </c>
      <c r="AA41" s="197">
        <v>0</v>
      </c>
      <c r="AB41" s="197">
        <v>6.34</v>
      </c>
      <c r="AC41" s="197">
        <v>0</v>
      </c>
      <c r="AD41" s="197">
        <v>0</v>
      </c>
      <c r="AE41" s="197">
        <v>22.27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32.86</v>
      </c>
      <c r="AQ41" s="197">
        <v>9.67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77.33</v>
      </c>
      <c r="L42" s="197">
        <v>23.5</v>
      </c>
      <c r="M42" s="197">
        <v>0</v>
      </c>
      <c r="N42" s="197">
        <v>13.92</v>
      </c>
      <c r="O42" s="197">
        <v>48.7</v>
      </c>
      <c r="P42" s="197">
        <v>46.7</v>
      </c>
      <c r="Q42" s="197">
        <v>2.27</v>
      </c>
      <c r="R42" s="197">
        <v>4.67</v>
      </c>
      <c r="S42" s="197">
        <v>3.46</v>
      </c>
      <c r="T42" s="197">
        <v>0</v>
      </c>
      <c r="U42" s="197">
        <v>235.55</v>
      </c>
      <c r="V42" s="197">
        <v>0</v>
      </c>
      <c r="W42" s="197">
        <v>4.42</v>
      </c>
      <c r="X42" s="197">
        <v>36.22</v>
      </c>
      <c r="Y42" s="197">
        <v>0</v>
      </c>
      <c r="Z42">
        <v>0</v>
      </c>
      <c r="AA42" s="197">
        <v>0</v>
      </c>
      <c r="AB42" s="197">
        <v>6.34</v>
      </c>
      <c r="AC42" s="197">
        <v>0</v>
      </c>
      <c r="AD42" s="197">
        <v>0</v>
      </c>
      <c r="AE42" s="197">
        <v>22.27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32.86</v>
      </c>
      <c r="AQ42" s="197">
        <v>9.67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77.33</v>
      </c>
      <c r="L43" s="197">
        <v>23.5</v>
      </c>
      <c r="M43" s="197">
        <v>0</v>
      </c>
      <c r="N43" s="197">
        <v>13.92</v>
      </c>
      <c r="O43" s="197">
        <v>48.7</v>
      </c>
      <c r="P43" s="197">
        <v>46.7</v>
      </c>
      <c r="Q43" s="197">
        <v>2.2000000000000002</v>
      </c>
      <c r="R43" s="197">
        <v>4.67</v>
      </c>
      <c r="S43" s="197">
        <v>3.46</v>
      </c>
      <c r="T43" s="197">
        <v>0</v>
      </c>
      <c r="U43" s="197">
        <v>235.55</v>
      </c>
      <c r="V43" s="197">
        <v>0</v>
      </c>
      <c r="W43" s="197">
        <v>7.96</v>
      </c>
      <c r="X43" s="197">
        <v>36.22</v>
      </c>
      <c r="Y43" s="197">
        <v>0</v>
      </c>
      <c r="Z43">
        <v>0</v>
      </c>
      <c r="AA43" s="197">
        <v>0</v>
      </c>
      <c r="AB43" s="197">
        <v>6.34</v>
      </c>
      <c r="AC43" s="197">
        <v>0</v>
      </c>
      <c r="AD43" s="197">
        <v>0</v>
      </c>
      <c r="AE43" s="197">
        <v>21.98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32.86</v>
      </c>
      <c r="AQ43" s="197">
        <v>9.67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77.33</v>
      </c>
      <c r="L44" s="197">
        <v>21.27</v>
      </c>
      <c r="M44" s="197">
        <v>0</v>
      </c>
      <c r="N44" s="197">
        <v>13.92</v>
      </c>
      <c r="O44" s="197">
        <v>48.7</v>
      </c>
      <c r="P44" s="197">
        <v>46.7</v>
      </c>
      <c r="Q44" s="197">
        <v>2.4700000000000002</v>
      </c>
      <c r="R44" s="197">
        <v>4.67</v>
      </c>
      <c r="S44" s="197">
        <v>3.46</v>
      </c>
      <c r="T44" s="197">
        <v>0</v>
      </c>
      <c r="U44" s="197">
        <v>235.55</v>
      </c>
      <c r="V44" s="197">
        <v>0</v>
      </c>
      <c r="W44" s="197">
        <v>8.0299999999999994</v>
      </c>
      <c r="X44" s="197">
        <v>36.22</v>
      </c>
      <c r="Y44" s="197">
        <v>0</v>
      </c>
      <c r="Z44">
        <v>0</v>
      </c>
      <c r="AA44" s="197">
        <v>0</v>
      </c>
      <c r="AB44" s="197">
        <v>6.34</v>
      </c>
      <c r="AC44" s="197">
        <v>0</v>
      </c>
      <c r="AD44" s="197">
        <v>0</v>
      </c>
      <c r="AE44" s="197">
        <v>21.98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32.86</v>
      </c>
      <c r="AQ44" s="197">
        <v>9.67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77.33</v>
      </c>
      <c r="L45" s="197">
        <v>21.27</v>
      </c>
      <c r="M45" s="197">
        <v>0</v>
      </c>
      <c r="N45" s="197">
        <v>13.92</v>
      </c>
      <c r="O45" s="197">
        <v>48.7</v>
      </c>
      <c r="P45" s="197">
        <v>46.7</v>
      </c>
      <c r="Q45" s="197">
        <v>2.62</v>
      </c>
      <c r="R45" s="197">
        <v>4.67</v>
      </c>
      <c r="S45" s="197">
        <v>3.47</v>
      </c>
      <c r="T45" s="197">
        <v>0</v>
      </c>
      <c r="U45" s="197">
        <v>235.55</v>
      </c>
      <c r="V45" s="197">
        <v>0</v>
      </c>
      <c r="W45" s="197">
        <v>8.0299999999999994</v>
      </c>
      <c r="X45" s="197">
        <v>36.22</v>
      </c>
      <c r="Y45" s="197">
        <v>0</v>
      </c>
      <c r="Z45">
        <v>0</v>
      </c>
      <c r="AA45" s="197">
        <v>0</v>
      </c>
      <c r="AB45" s="197">
        <v>6.34</v>
      </c>
      <c r="AC45" s="197">
        <v>0</v>
      </c>
      <c r="AD45" s="197">
        <v>0</v>
      </c>
      <c r="AE45" s="197">
        <v>21.98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32.86</v>
      </c>
      <c r="AQ45" s="197">
        <v>9.67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77.33</v>
      </c>
      <c r="L46" s="197">
        <v>21.27</v>
      </c>
      <c r="M46" s="197">
        <v>0</v>
      </c>
      <c r="N46" s="197">
        <v>13.92</v>
      </c>
      <c r="O46" s="197">
        <v>48.7</v>
      </c>
      <c r="P46" s="197">
        <v>46.7</v>
      </c>
      <c r="Q46" s="197">
        <v>2.62</v>
      </c>
      <c r="R46" s="197">
        <v>4.67</v>
      </c>
      <c r="S46" s="197">
        <v>3.47</v>
      </c>
      <c r="T46" s="197">
        <v>0</v>
      </c>
      <c r="U46" s="197">
        <v>235.55</v>
      </c>
      <c r="V46" s="197">
        <v>0</v>
      </c>
      <c r="W46" s="197">
        <v>8.0299999999999994</v>
      </c>
      <c r="X46" s="197">
        <v>36.22</v>
      </c>
      <c r="Y46" s="197">
        <v>0</v>
      </c>
      <c r="Z46">
        <v>0</v>
      </c>
      <c r="AA46" s="197">
        <v>0</v>
      </c>
      <c r="AB46" s="197">
        <v>6.34</v>
      </c>
      <c r="AC46" s="197">
        <v>0</v>
      </c>
      <c r="AD46" s="197">
        <v>0</v>
      </c>
      <c r="AE46" s="197">
        <v>21.98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32.86</v>
      </c>
      <c r="AQ46" s="197">
        <v>9.67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77.33</v>
      </c>
      <c r="L47" s="197">
        <v>21.27</v>
      </c>
      <c r="M47" s="197">
        <v>0</v>
      </c>
      <c r="N47" s="197">
        <v>13.92</v>
      </c>
      <c r="O47" s="197">
        <v>48.7</v>
      </c>
      <c r="P47" s="197">
        <v>46.7</v>
      </c>
      <c r="Q47" s="197">
        <v>2.93</v>
      </c>
      <c r="R47" s="197">
        <v>4.67</v>
      </c>
      <c r="S47" s="197">
        <v>3.47</v>
      </c>
      <c r="T47" s="197">
        <v>0</v>
      </c>
      <c r="U47" s="197">
        <v>235.55</v>
      </c>
      <c r="V47" s="197">
        <v>0</v>
      </c>
      <c r="W47" s="197">
        <v>8.0299999999999994</v>
      </c>
      <c r="X47" s="197">
        <v>36.22</v>
      </c>
      <c r="Y47" s="197">
        <v>0</v>
      </c>
      <c r="Z47">
        <v>0</v>
      </c>
      <c r="AA47" s="197">
        <v>0</v>
      </c>
      <c r="AB47" s="197">
        <v>6.34</v>
      </c>
      <c r="AC47" s="197">
        <v>0</v>
      </c>
      <c r="AD47" s="197">
        <v>0</v>
      </c>
      <c r="AE47" s="197">
        <v>21.98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32.86</v>
      </c>
      <c r="AQ47" s="197">
        <v>9.67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77.33</v>
      </c>
      <c r="L48" s="197">
        <v>21.27</v>
      </c>
      <c r="M48" s="197">
        <v>0</v>
      </c>
      <c r="N48" s="197">
        <v>13.92</v>
      </c>
      <c r="O48" s="197">
        <v>48.7</v>
      </c>
      <c r="P48" s="197">
        <v>46.7</v>
      </c>
      <c r="Q48" s="197">
        <v>2.93</v>
      </c>
      <c r="R48" s="197">
        <v>4.67</v>
      </c>
      <c r="S48" s="197">
        <v>3.47</v>
      </c>
      <c r="T48" s="197">
        <v>0</v>
      </c>
      <c r="U48" s="197">
        <v>235.55</v>
      </c>
      <c r="V48" s="197">
        <v>0</v>
      </c>
      <c r="W48" s="197">
        <v>8.0299999999999994</v>
      </c>
      <c r="X48" s="197">
        <v>36.22</v>
      </c>
      <c r="Y48" s="197">
        <v>0</v>
      </c>
      <c r="Z48">
        <v>0</v>
      </c>
      <c r="AA48" s="197">
        <v>0</v>
      </c>
      <c r="AB48" s="197">
        <v>6.34</v>
      </c>
      <c r="AC48" s="197">
        <v>0</v>
      </c>
      <c r="AD48" s="197">
        <v>0</v>
      </c>
      <c r="AE48" s="197">
        <v>21.98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32.86</v>
      </c>
      <c r="AQ48" s="197">
        <v>9.67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77.42</v>
      </c>
      <c r="L49" s="197">
        <v>21.27</v>
      </c>
      <c r="M49" s="197">
        <v>0</v>
      </c>
      <c r="N49" s="197">
        <v>13.92</v>
      </c>
      <c r="O49" s="197">
        <v>48.7</v>
      </c>
      <c r="P49" s="197">
        <v>46.7</v>
      </c>
      <c r="Q49" s="197">
        <v>2.93</v>
      </c>
      <c r="R49" s="197">
        <v>4.67</v>
      </c>
      <c r="S49" s="197">
        <v>3.47</v>
      </c>
      <c r="T49" s="197">
        <v>0</v>
      </c>
      <c r="U49" s="197">
        <v>235.55</v>
      </c>
      <c r="V49" s="197">
        <v>0</v>
      </c>
      <c r="W49" s="197">
        <v>8.0299999999999994</v>
      </c>
      <c r="X49" s="197">
        <v>36.22</v>
      </c>
      <c r="Y49" s="197">
        <v>0</v>
      </c>
      <c r="Z49">
        <v>0</v>
      </c>
      <c r="AA49" s="197">
        <v>0</v>
      </c>
      <c r="AB49" s="197">
        <v>6.34</v>
      </c>
      <c r="AC49" s="197">
        <v>0</v>
      </c>
      <c r="AD49" s="197">
        <v>0</v>
      </c>
      <c r="AE49" s="197">
        <v>21.98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32.86</v>
      </c>
      <c r="AQ49" s="197">
        <v>9.67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77.33</v>
      </c>
      <c r="L50" s="197">
        <v>21.27</v>
      </c>
      <c r="M50" s="197">
        <v>0</v>
      </c>
      <c r="N50" s="197">
        <v>13.92</v>
      </c>
      <c r="O50" s="197">
        <v>48.7</v>
      </c>
      <c r="P50" s="197">
        <v>46.7</v>
      </c>
      <c r="Q50" s="197">
        <v>2.93</v>
      </c>
      <c r="R50" s="197">
        <v>4.67</v>
      </c>
      <c r="S50" s="197">
        <v>3.47</v>
      </c>
      <c r="T50" s="197">
        <v>0</v>
      </c>
      <c r="U50" s="197">
        <v>235.55</v>
      </c>
      <c r="V50" s="197">
        <v>0</v>
      </c>
      <c r="W50" s="197">
        <v>8.0299999999999994</v>
      </c>
      <c r="X50" s="197">
        <v>36.22</v>
      </c>
      <c r="Y50" s="197">
        <v>0</v>
      </c>
      <c r="Z50">
        <v>0</v>
      </c>
      <c r="AA50" s="197">
        <v>0</v>
      </c>
      <c r="AB50" s="197">
        <v>6.34</v>
      </c>
      <c r="AC50" s="197">
        <v>0</v>
      </c>
      <c r="AD50" s="197">
        <v>0</v>
      </c>
      <c r="AE50" s="197">
        <v>21.98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32.86</v>
      </c>
      <c r="AQ50" s="197">
        <v>9.67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77.33</v>
      </c>
      <c r="L51" s="197">
        <v>21.27</v>
      </c>
      <c r="M51" s="197">
        <v>0</v>
      </c>
      <c r="N51" s="197">
        <v>13.92</v>
      </c>
      <c r="O51" s="197">
        <v>48.7</v>
      </c>
      <c r="P51" s="197">
        <v>46.7</v>
      </c>
      <c r="Q51" s="197">
        <v>2.92</v>
      </c>
      <c r="R51" s="197">
        <v>4.67</v>
      </c>
      <c r="S51" s="197">
        <v>3.47</v>
      </c>
      <c r="T51" s="197">
        <v>0</v>
      </c>
      <c r="U51" s="197">
        <v>235.55</v>
      </c>
      <c r="V51" s="197">
        <v>0</v>
      </c>
      <c r="W51" s="197">
        <v>8.0299999999999994</v>
      </c>
      <c r="X51" s="197">
        <v>36.22</v>
      </c>
      <c r="Y51" s="197">
        <v>0</v>
      </c>
      <c r="Z51">
        <v>0</v>
      </c>
      <c r="AA51" s="197">
        <v>0</v>
      </c>
      <c r="AB51" s="197">
        <v>6.34</v>
      </c>
      <c r="AC51" s="197">
        <v>0</v>
      </c>
      <c r="AD51" s="197">
        <v>0</v>
      </c>
      <c r="AE51" s="197">
        <v>24.17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32.86</v>
      </c>
      <c r="AQ51" s="197">
        <v>9.67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77.33</v>
      </c>
      <c r="L52" s="197">
        <v>21.27</v>
      </c>
      <c r="M52" s="197">
        <v>0</v>
      </c>
      <c r="N52" s="197">
        <v>13.92</v>
      </c>
      <c r="O52" s="197">
        <v>48.7</v>
      </c>
      <c r="P52" s="197">
        <v>46.7</v>
      </c>
      <c r="Q52" s="197">
        <v>2.92</v>
      </c>
      <c r="R52" s="197">
        <v>4.67</v>
      </c>
      <c r="S52" s="197">
        <v>3.47</v>
      </c>
      <c r="T52" s="197">
        <v>0</v>
      </c>
      <c r="U52" s="197">
        <v>235.55</v>
      </c>
      <c r="V52" s="197">
        <v>0</v>
      </c>
      <c r="W52" s="197">
        <v>8.0299999999999994</v>
      </c>
      <c r="X52" s="197">
        <v>36.22</v>
      </c>
      <c r="Y52" s="197">
        <v>0</v>
      </c>
      <c r="Z52">
        <v>0</v>
      </c>
      <c r="AA52" s="197">
        <v>0</v>
      </c>
      <c r="AB52" s="197">
        <v>6.34</v>
      </c>
      <c r="AC52" s="197">
        <v>0</v>
      </c>
      <c r="AD52" s="197">
        <v>0</v>
      </c>
      <c r="AE52" s="197">
        <v>24.17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32.86</v>
      </c>
      <c r="AQ52" s="197">
        <v>9.67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77.33</v>
      </c>
      <c r="L53" s="197">
        <v>21.27</v>
      </c>
      <c r="M53" s="197">
        <v>0</v>
      </c>
      <c r="N53" s="197">
        <v>13.92</v>
      </c>
      <c r="O53" s="197">
        <v>48.7</v>
      </c>
      <c r="P53" s="197">
        <v>46.7</v>
      </c>
      <c r="Q53" s="197">
        <v>2.92</v>
      </c>
      <c r="R53" s="197">
        <v>4.67</v>
      </c>
      <c r="S53" s="197">
        <v>3.47</v>
      </c>
      <c r="T53" s="197">
        <v>0</v>
      </c>
      <c r="U53" s="197">
        <v>235.55</v>
      </c>
      <c r="V53" s="197">
        <v>0</v>
      </c>
      <c r="W53" s="197">
        <v>3.87</v>
      </c>
      <c r="X53" s="197">
        <v>17.399999999999999</v>
      </c>
      <c r="Y53" s="197">
        <v>0</v>
      </c>
      <c r="Z53">
        <v>0</v>
      </c>
      <c r="AA53" s="197">
        <v>0</v>
      </c>
      <c r="AB53" s="197">
        <v>6.34</v>
      </c>
      <c r="AC53" s="197">
        <v>0</v>
      </c>
      <c r="AD53" s="197">
        <v>0</v>
      </c>
      <c r="AE53" s="197">
        <v>24.17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32.86</v>
      </c>
      <c r="AQ53" s="197">
        <v>9.67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77.33</v>
      </c>
      <c r="L54" s="197">
        <v>21.27</v>
      </c>
      <c r="M54" s="197">
        <v>0</v>
      </c>
      <c r="N54" s="197">
        <v>13.92</v>
      </c>
      <c r="O54" s="197">
        <v>48.7</v>
      </c>
      <c r="P54" s="197">
        <v>46.7</v>
      </c>
      <c r="Q54" s="197">
        <v>2.92</v>
      </c>
      <c r="R54" s="197">
        <v>4.67</v>
      </c>
      <c r="S54" s="197">
        <v>3.47</v>
      </c>
      <c r="T54" s="197">
        <v>0</v>
      </c>
      <c r="U54" s="197">
        <v>235.55</v>
      </c>
      <c r="V54" s="197">
        <v>0</v>
      </c>
      <c r="W54" s="197">
        <v>3.87</v>
      </c>
      <c r="X54" s="197">
        <v>17.399999999999999</v>
      </c>
      <c r="Y54" s="197">
        <v>0</v>
      </c>
      <c r="Z54">
        <v>0</v>
      </c>
      <c r="AA54" s="197">
        <v>0</v>
      </c>
      <c r="AB54" s="197">
        <v>6.34</v>
      </c>
      <c r="AC54" s="197">
        <v>0</v>
      </c>
      <c r="AD54" s="197">
        <v>0</v>
      </c>
      <c r="AE54" s="197">
        <v>24.17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32.86</v>
      </c>
      <c r="AQ54" s="197">
        <v>9.67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78.09</v>
      </c>
      <c r="L55" s="197">
        <v>21.27</v>
      </c>
      <c r="M55" s="197">
        <v>0</v>
      </c>
      <c r="N55" s="197">
        <v>13.92</v>
      </c>
      <c r="O55" s="197">
        <v>48.7</v>
      </c>
      <c r="P55" s="197">
        <v>46.7</v>
      </c>
      <c r="Q55" s="197">
        <v>2.93</v>
      </c>
      <c r="R55" s="197">
        <v>4.67</v>
      </c>
      <c r="S55" s="197">
        <v>3.47</v>
      </c>
      <c r="T55" s="197">
        <v>0</v>
      </c>
      <c r="U55" s="197">
        <v>235.55</v>
      </c>
      <c r="V55" s="197">
        <v>0</v>
      </c>
      <c r="W55" s="197">
        <v>3.87</v>
      </c>
      <c r="X55" s="197">
        <v>17.399999999999999</v>
      </c>
      <c r="Y55" s="197">
        <v>0</v>
      </c>
      <c r="Z55">
        <v>0</v>
      </c>
      <c r="AA55" s="197">
        <v>0</v>
      </c>
      <c r="AB55" s="197">
        <v>6.34</v>
      </c>
      <c r="AC55" s="197">
        <v>0</v>
      </c>
      <c r="AD55" s="197">
        <v>0</v>
      </c>
      <c r="AE55" s="197">
        <v>24.19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32.86</v>
      </c>
      <c r="AQ55" s="197">
        <v>9.67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77.33</v>
      </c>
      <c r="L56" s="197">
        <v>21.27</v>
      </c>
      <c r="M56" s="197">
        <v>0</v>
      </c>
      <c r="N56" s="197">
        <v>13.92</v>
      </c>
      <c r="O56" s="197">
        <v>48.7</v>
      </c>
      <c r="P56" s="197">
        <v>46.7</v>
      </c>
      <c r="Q56" s="197">
        <v>2.93</v>
      </c>
      <c r="R56" s="197">
        <v>4.67</v>
      </c>
      <c r="S56" s="197">
        <v>3.47</v>
      </c>
      <c r="T56" s="197">
        <v>0</v>
      </c>
      <c r="U56" s="197">
        <v>235.55</v>
      </c>
      <c r="V56" s="197">
        <v>0</v>
      </c>
      <c r="W56" s="197">
        <v>3.87</v>
      </c>
      <c r="X56" s="197">
        <v>17.399999999999999</v>
      </c>
      <c r="Y56" s="197">
        <v>0</v>
      </c>
      <c r="Z56">
        <v>0</v>
      </c>
      <c r="AA56" s="197">
        <v>0</v>
      </c>
      <c r="AB56" s="197">
        <v>6.34</v>
      </c>
      <c r="AC56" s="197">
        <v>0</v>
      </c>
      <c r="AD56" s="197">
        <v>0</v>
      </c>
      <c r="AE56" s="197">
        <v>24.19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32.86</v>
      </c>
      <c r="AQ56" s="197">
        <v>9.67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77.33</v>
      </c>
      <c r="L57" s="197">
        <v>21.27</v>
      </c>
      <c r="M57" s="197">
        <v>0</v>
      </c>
      <c r="N57" s="197">
        <v>13.92</v>
      </c>
      <c r="O57" s="197">
        <v>48.7</v>
      </c>
      <c r="P57" s="197">
        <v>46.7</v>
      </c>
      <c r="Q57" s="197">
        <v>2.93</v>
      </c>
      <c r="R57" s="197">
        <v>4.67</v>
      </c>
      <c r="S57" s="197">
        <v>3.47</v>
      </c>
      <c r="T57" s="197">
        <v>0</v>
      </c>
      <c r="U57" s="197">
        <v>235.55</v>
      </c>
      <c r="V57" s="197">
        <v>0</v>
      </c>
      <c r="W57" s="197">
        <v>3.87</v>
      </c>
      <c r="X57" s="197">
        <v>17.399999999999999</v>
      </c>
      <c r="Y57" s="197">
        <v>0</v>
      </c>
      <c r="Z57">
        <v>0</v>
      </c>
      <c r="AA57" s="197">
        <v>0</v>
      </c>
      <c r="AB57" s="197">
        <v>6.34</v>
      </c>
      <c r="AC57" s="197">
        <v>0</v>
      </c>
      <c r="AD57" s="197">
        <v>0</v>
      </c>
      <c r="AE57" s="197">
        <v>23.62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32.86</v>
      </c>
      <c r="AQ57" s="197">
        <v>9.67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76.209999999999994</v>
      </c>
      <c r="L58" s="197">
        <v>21.27</v>
      </c>
      <c r="M58" s="197">
        <v>0</v>
      </c>
      <c r="N58" s="197">
        <v>13.92</v>
      </c>
      <c r="O58" s="197">
        <v>48.7</v>
      </c>
      <c r="P58" s="197">
        <v>46.7</v>
      </c>
      <c r="Q58" s="197">
        <v>2.93</v>
      </c>
      <c r="R58" s="197">
        <v>4.67</v>
      </c>
      <c r="S58" s="197">
        <v>3.47</v>
      </c>
      <c r="T58" s="197">
        <v>0</v>
      </c>
      <c r="U58" s="197">
        <v>235.55</v>
      </c>
      <c r="V58" s="197">
        <v>0</v>
      </c>
      <c r="W58" s="197">
        <v>3.87</v>
      </c>
      <c r="X58" s="197">
        <v>17.399999999999999</v>
      </c>
      <c r="Y58" s="197">
        <v>0</v>
      </c>
      <c r="Z58">
        <v>0</v>
      </c>
      <c r="AA58" s="197">
        <v>0</v>
      </c>
      <c r="AB58" s="197">
        <v>6.34</v>
      </c>
      <c r="AC58" s="197">
        <v>0</v>
      </c>
      <c r="AD58" s="197">
        <v>0</v>
      </c>
      <c r="AE58" s="197">
        <v>23.62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32.86</v>
      </c>
      <c r="AQ58" s="197">
        <v>9.67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77.33</v>
      </c>
      <c r="L59" s="197">
        <v>21.27</v>
      </c>
      <c r="M59" s="197">
        <v>0</v>
      </c>
      <c r="N59" s="197">
        <v>13.92</v>
      </c>
      <c r="O59" s="197">
        <v>48.7</v>
      </c>
      <c r="P59" s="197">
        <v>46.7</v>
      </c>
      <c r="Q59" s="197">
        <v>2.94</v>
      </c>
      <c r="R59" s="197">
        <v>4.67</v>
      </c>
      <c r="S59" s="197">
        <v>3.5</v>
      </c>
      <c r="T59" s="197">
        <v>0</v>
      </c>
      <c r="U59" s="197">
        <v>235.55</v>
      </c>
      <c r="V59" s="197">
        <v>0</v>
      </c>
      <c r="W59" s="197">
        <v>3.87</v>
      </c>
      <c r="X59" s="197">
        <v>17.399999999999999</v>
      </c>
      <c r="Y59" s="197">
        <v>0</v>
      </c>
      <c r="Z59">
        <v>0</v>
      </c>
      <c r="AA59" s="197">
        <v>0</v>
      </c>
      <c r="AB59" s="197">
        <v>6.34</v>
      </c>
      <c r="AC59" s="197">
        <v>0</v>
      </c>
      <c r="AD59" s="197">
        <v>0</v>
      </c>
      <c r="AE59" s="197">
        <v>23.62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32.86</v>
      </c>
      <c r="AQ59" s="197">
        <v>9.67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77.33</v>
      </c>
      <c r="L60" s="197">
        <v>21.27</v>
      </c>
      <c r="M60" s="197">
        <v>0</v>
      </c>
      <c r="N60" s="197">
        <v>13.92</v>
      </c>
      <c r="O60" s="197">
        <v>48.7</v>
      </c>
      <c r="P60" s="197">
        <v>46.7</v>
      </c>
      <c r="Q60" s="197">
        <v>2.94</v>
      </c>
      <c r="R60" s="197">
        <v>4.67</v>
      </c>
      <c r="S60" s="197">
        <v>3.5</v>
      </c>
      <c r="T60" s="197">
        <v>0</v>
      </c>
      <c r="U60" s="197">
        <v>235.55</v>
      </c>
      <c r="V60" s="197">
        <v>0</v>
      </c>
      <c r="W60" s="197">
        <v>3.87</v>
      </c>
      <c r="X60" s="197">
        <v>17.399999999999999</v>
      </c>
      <c r="Y60" s="197">
        <v>0</v>
      </c>
      <c r="Z60">
        <v>0</v>
      </c>
      <c r="AA60" s="197">
        <v>0</v>
      </c>
      <c r="AB60" s="197">
        <v>6.34</v>
      </c>
      <c r="AC60" s="197">
        <v>0</v>
      </c>
      <c r="AD60" s="197">
        <v>0</v>
      </c>
      <c r="AE60" s="197">
        <v>23.62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32.86</v>
      </c>
      <c r="AQ60" s="197">
        <v>9.67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77.33</v>
      </c>
      <c r="L61" s="197">
        <v>21.27</v>
      </c>
      <c r="M61" s="197">
        <v>0</v>
      </c>
      <c r="N61" s="197">
        <v>13.92</v>
      </c>
      <c r="O61" s="197">
        <v>48.7</v>
      </c>
      <c r="P61" s="197">
        <v>46.7</v>
      </c>
      <c r="Q61" s="197">
        <v>1.93</v>
      </c>
      <c r="R61" s="197">
        <v>4.67</v>
      </c>
      <c r="S61" s="197">
        <v>2.9</v>
      </c>
      <c r="T61" s="197">
        <v>0</v>
      </c>
      <c r="U61" s="197">
        <v>235.55</v>
      </c>
      <c r="V61" s="197">
        <v>0</v>
      </c>
      <c r="W61" s="197">
        <v>3.87</v>
      </c>
      <c r="X61" s="197">
        <v>17.399999999999999</v>
      </c>
      <c r="Y61" s="197">
        <v>0</v>
      </c>
      <c r="Z61">
        <v>0</v>
      </c>
      <c r="AA61" s="197">
        <v>0</v>
      </c>
      <c r="AB61" s="197">
        <v>6.34</v>
      </c>
      <c r="AC61" s="197">
        <v>0</v>
      </c>
      <c r="AD61" s="197">
        <v>0</v>
      </c>
      <c r="AE61" s="197">
        <v>23.62</v>
      </c>
      <c r="AF61" s="197">
        <v>0</v>
      </c>
      <c r="AG61" s="197">
        <v>0</v>
      </c>
      <c r="AH61" s="197">
        <v>0</v>
      </c>
      <c r="AI61" s="197">
        <v>45.93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32.86</v>
      </c>
      <c r="AQ61" s="197">
        <v>9.67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77.33</v>
      </c>
      <c r="L62" s="197">
        <v>21.27</v>
      </c>
      <c r="M62" s="197">
        <v>0</v>
      </c>
      <c r="N62" s="197">
        <v>13.92</v>
      </c>
      <c r="O62" s="197">
        <v>48.7</v>
      </c>
      <c r="P62" s="197">
        <v>46.7</v>
      </c>
      <c r="Q62" s="197">
        <v>1.93</v>
      </c>
      <c r="R62" s="197">
        <v>4.67</v>
      </c>
      <c r="S62" s="197">
        <v>2.9</v>
      </c>
      <c r="T62" s="197">
        <v>0</v>
      </c>
      <c r="U62" s="197">
        <v>235.55</v>
      </c>
      <c r="V62" s="197">
        <v>0</v>
      </c>
      <c r="W62" s="197">
        <v>3.87</v>
      </c>
      <c r="X62" s="197">
        <v>17.399999999999999</v>
      </c>
      <c r="Y62" s="197">
        <v>0</v>
      </c>
      <c r="Z62">
        <v>0</v>
      </c>
      <c r="AA62" s="197">
        <v>0</v>
      </c>
      <c r="AB62" s="197">
        <v>6.34</v>
      </c>
      <c r="AC62" s="197">
        <v>0</v>
      </c>
      <c r="AD62" s="197">
        <v>0</v>
      </c>
      <c r="AE62" s="197">
        <v>23.62</v>
      </c>
      <c r="AF62" s="197">
        <v>0</v>
      </c>
      <c r="AG62" s="197">
        <v>0</v>
      </c>
      <c r="AH62" s="197">
        <v>0</v>
      </c>
      <c r="AI62" s="197">
        <v>45.93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32.86</v>
      </c>
      <c r="AQ62" s="197">
        <v>9.67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77.33</v>
      </c>
      <c r="L63" s="197">
        <v>21.27</v>
      </c>
      <c r="M63" s="197">
        <v>0</v>
      </c>
      <c r="N63" s="197">
        <v>13.92</v>
      </c>
      <c r="O63" s="197">
        <v>48.7</v>
      </c>
      <c r="P63" s="197">
        <v>46.7</v>
      </c>
      <c r="Q63" s="197">
        <v>1.93</v>
      </c>
      <c r="R63" s="197">
        <v>4.67</v>
      </c>
      <c r="S63" s="197">
        <v>2.9</v>
      </c>
      <c r="T63" s="197">
        <v>0</v>
      </c>
      <c r="U63" s="197">
        <v>235.55</v>
      </c>
      <c r="V63" s="197">
        <v>0</v>
      </c>
      <c r="W63" s="197">
        <v>8.94</v>
      </c>
      <c r="X63" s="197">
        <v>35.74</v>
      </c>
      <c r="Y63" s="197">
        <v>0</v>
      </c>
      <c r="Z63">
        <v>0</v>
      </c>
      <c r="AA63" s="197">
        <v>0</v>
      </c>
      <c r="AB63" s="197">
        <v>6.34</v>
      </c>
      <c r="AC63" s="197">
        <v>0</v>
      </c>
      <c r="AD63" s="197">
        <v>0</v>
      </c>
      <c r="AE63" s="197">
        <v>23.62</v>
      </c>
      <c r="AF63" s="197">
        <v>0</v>
      </c>
      <c r="AG63" s="197">
        <v>0</v>
      </c>
      <c r="AH63" s="197">
        <v>0</v>
      </c>
      <c r="AI63" s="197">
        <v>45.93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68.319999999999993</v>
      </c>
      <c r="AQ63" s="197">
        <v>9.67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77.33</v>
      </c>
      <c r="L64" s="197">
        <v>21.27</v>
      </c>
      <c r="M64" s="197">
        <v>0</v>
      </c>
      <c r="N64" s="197">
        <v>13.92</v>
      </c>
      <c r="O64" s="197">
        <v>48.7</v>
      </c>
      <c r="P64" s="197">
        <v>46.7</v>
      </c>
      <c r="Q64" s="197">
        <v>1.93</v>
      </c>
      <c r="R64" s="197">
        <v>4.67</v>
      </c>
      <c r="S64" s="197">
        <v>2.9</v>
      </c>
      <c r="T64" s="197">
        <v>0</v>
      </c>
      <c r="U64" s="197">
        <v>235.55</v>
      </c>
      <c r="V64" s="197">
        <v>0</v>
      </c>
      <c r="W64" s="197">
        <v>8.94</v>
      </c>
      <c r="X64" s="197">
        <v>36.22</v>
      </c>
      <c r="Y64" s="197">
        <v>0</v>
      </c>
      <c r="Z64">
        <v>0</v>
      </c>
      <c r="AA64" s="197">
        <v>8</v>
      </c>
      <c r="AB64" s="197">
        <v>6.7</v>
      </c>
      <c r="AC64" s="197">
        <v>0</v>
      </c>
      <c r="AD64" s="197">
        <v>0</v>
      </c>
      <c r="AE64" s="197">
        <v>23.62</v>
      </c>
      <c r="AF64" s="197">
        <v>0</v>
      </c>
      <c r="AG64" s="197">
        <v>0</v>
      </c>
      <c r="AH64" s="197">
        <v>0</v>
      </c>
      <c r="AI64" s="197">
        <v>45.93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68.319999999999993</v>
      </c>
      <c r="AQ64" s="197">
        <v>9.67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77.33</v>
      </c>
      <c r="L65" s="197">
        <v>21.27</v>
      </c>
      <c r="M65" s="197">
        <v>0</v>
      </c>
      <c r="N65" s="197">
        <v>13.92</v>
      </c>
      <c r="O65" s="197">
        <v>48.7</v>
      </c>
      <c r="P65" s="197">
        <v>46.7</v>
      </c>
      <c r="Q65" s="197">
        <v>1.93</v>
      </c>
      <c r="R65" s="197">
        <v>4.67</v>
      </c>
      <c r="S65" s="197">
        <v>2.9</v>
      </c>
      <c r="T65" s="197">
        <v>0</v>
      </c>
      <c r="U65" s="197">
        <v>235.55</v>
      </c>
      <c r="V65" s="197">
        <v>5.09</v>
      </c>
      <c r="W65" s="197">
        <v>8.94</v>
      </c>
      <c r="X65" s="197">
        <v>36.22</v>
      </c>
      <c r="Y65" s="197">
        <v>0</v>
      </c>
      <c r="Z65">
        <v>0</v>
      </c>
      <c r="AA65" s="197">
        <v>8</v>
      </c>
      <c r="AB65" s="197">
        <v>6.7</v>
      </c>
      <c r="AC65" s="197">
        <v>0</v>
      </c>
      <c r="AD65" s="197">
        <v>0</v>
      </c>
      <c r="AE65" s="197">
        <v>23.62</v>
      </c>
      <c r="AF65" s="197">
        <v>0</v>
      </c>
      <c r="AG65" s="197">
        <v>0</v>
      </c>
      <c r="AH65" s="197">
        <v>0</v>
      </c>
      <c r="AI65" s="197">
        <v>45.93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68.319999999999993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77.33</v>
      </c>
      <c r="L66" s="197">
        <v>21.27</v>
      </c>
      <c r="M66" s="197">
        <v>0</v>
      </c>
      <c r="N66" s="197">
        <v>13.92</v>
      </c>
      <c r="O66" s="197">
        <v>48.7</v>
      </c>
      <c r="P66" s="197">
        <v>46.7</v>
      </c>
      <c r="Q66" s="197">
        <v>1.93</v>
      </c>
      <c r="R66" s="197">
        <v>4.67</v>
      </c>
      <c r="S66" s="197">
        <v>2.9</v>
      </c>
      <c r="T66" s="197">
        <v>0</v>
      </c>
      <c r="U66" s="197">
        <v>235.55</v>
      </c>
      <c r="V66" s="197">
        <v>5.09</v>
      </c>
      <c r="W66" s="197">
        <v>8.94</v>
      </c>
      <c r="X66" s="197">
        <v>36.22</v>
      </c>
      <c r="Y66" s="197">
        <v>0</v>
      </c>
      <c r="Z66">
        <v>0</v>
      </c>
      <c r="AA66" s="197">
        <v>8</v>
      </c>
      <c r="AB66" s="197">
        <v>6.7</v>
      </c>
      <c r="AC66" s="197">
        <v>0</v>
      </c>
      <c r="AD66" s="197">
        <v>0</v>
      </c>
      <c r="AE66" s="197">
        <v>23.62</v>
      </c>
      <c r="AF66" s="197">
        <v>0</v>
      </c>
      <c r="AG66" s="197">
        <v>0</v>
      </c>
      <c r="AH66" s="197">
        <v>0</v>
      </c>
      <c r="AI66" s="197">
        <v>45.93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68.319999999999993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77.33</v>
      </c>
      <c r="L67" s="197">
        <v>21.27</v>
      </c>
      <c r="M67" s="197">
        <v>0</v>
      </c>
      <c r="N67" s="197">
        <v>13.92</v>
      </c>
      <c r="O67" s="197">
        <v>48.7</v>
      </c>
      <c r="P67" s="197">
        <v>46.7</v>
      </c>
      <c r="Q67" s="197">
        <v>1.93</v>
      </c>
      <c r="R67" s="197">
        <v>4.67</v>
      </c>
      <c r="S67" s="197">
        <v>2.9</v>
      </c>
      <c r="T67" s="197">
        <v>0</v>
      </c>
      <c r="U67" s="197">
        <v>235.55</v>
      </c>
      <c r="V67" s="197">
        <v>5.09</v>
      </c>
      <c r="W67" s="197">
        <v>8.94</v>
      </c>
      <c r="X67" s="197">
        <v>36.22</v>
      </c>
      <c r="Y67" s="197">
        <v>0</v>
      </c>
      <c r="Z67">
        <v>0</v>
      </c>
      <c r="AA67" s="197">
        <v>8</v>
      </c>
      <c r="AB67" s="197">
        <v>6.7</v>
      </c>
      <c r="AC67" s="197">
        <v>0</v>
      </c>
      <c r="AD67" s="197">
        <v>0</v>
      </c>
      <c r="AE67" s="197">
        <v>23.62</v>
      </c>
      <c r="AF67" s="197">
        <v>0</v>
      </c>
      <c r="AG67" s="197">
        <v>0</v>
      </c>
      <c r="AH67" s="197">
        <v>0</v>
      </c>
      <c r="AI67" s="197">
        <v>45.93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62.11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77.33</v>
      </c>
      <c r="L68" s="197">
        <v>21.27</v>
      </c>
      <c r="M68" s="197">
        <v>0</v>
      </c>
      <c r="N68" s="197">
        <v>13.92</v>
      </c>
      <c r="O68" s="197">
        <v>48.7</v>
      </c>
      <c r="P68" s="197">
        <v>46.7</v>
      </c>
      <c r="Q68" s="197">
        <v>1.93</v>
      </c>
      <c r="R68" s="197">
        <v>4.67</v>
      </c>
      <c r="S68" s="197">
        <v>2.9</v>
      </c>
      <c r="T68" s="197">
        <v>0</v>
      </c>
      <c r="U68" s="197">
        <v>235.55</v>
      </c>
      <c r="V68" s="197">
        <v>5.09</v>
      </c>
      <c r="W68" s="197">
        <v>8.94</v>
      </c>
      <c r="X68" s="197">
        <v>36.22</v>
      </c>
      <c r="Y68" s="197">
        <v>0</v>
      </c>
      <c r="Z68">
        <v>0</v>
      </c>
      <c r="AA68" s="197">
        <v>8</v>
      </c>
      <c r="AB68" s="197">
        <v>6.7</v>
      </c>
      <c r="AC68" s="197">
        <v>0</v>
      </c>
      <c r="AD68" s="197">
        <v>0</v>
      </c>
      <c r="AE68" s="197">
        <v>23.62</v>
      </c>
      <c r="AF68" s="197">
        <v>0</v>
      </c>
      <c r="AG68" s="197">
        <v>0</v>
      </c>
      <c r="AH68" s="197">
        <v>0</v>
      </c>
      <c r="AI68" s="197">
        <v>45.93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62.11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77.33</v>
      </c>
      <c r="L69" s="197">
        <v>21.27</v>
      </c>
      <c r="M69" s="197">
        <v>0</v>
      </c>
      <c r="N69" s="197">
        <v>13.92</v>
      </c>
      <c r="O69" s="197">
        <v>48.7</v>
      </c>
      <c r="P69" s="197">
        <v>46.7</v>
      </c>
      <c r="Q69" s="197">
        <v>1.93</v>
      </c>
      <c r="R69" s="197">
        <v>4.67</v>
      </c>
      <c r="S69" s="197">
        <v>2.9</v>
      </c>
      <c r="T69" s="197">
        <v>0</v>
      </c>
      <c r="U69" s="197">
        <v>235.55</v>
      </c>
      <c r="V69" s="197">
        <v>5.09</v>
      </c>
      <c r="W69" s="197">
        <v>8.94</v>
      </c>
      <c r="X69" s="197">
        <v>36.22</v>
      </c>
      <c r="Y69" s="197">
        <v>0</v>
      </c>
      <c r="Z69">
        <v>0</v>
      </c>
      <c r="AA69" s="197">
        <v>8</v>
      </c>
      <c r="AB69" s="197">
        <v>6.7</v>
      </c>
      <c r="AC69" s="197">
        <v>0</v>
      </c>
      <c r="AD69" s="197">
        <v>0</v>
      </c>
      <c r="AE69" s="197">
        <v>23.62</v>
      </c>
      <c r="AF69" s="197">
        <v>0</v>
      </c>
      <c r="AG69" s="197">
        <v>0</v>
      </c>
      <c r="AH69" s="197">
        <v>0</v>
      </c>
      <c r="AI69" s="197">
        <v>45.93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62.11</v>
      </c>
      <c r="AQ69" s="197">
        <v>18.829999999999998</v>
      </c>
      <c r="AR69" s="197">
        <v>23.15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77.33</v>
      </c>
      <c r="L70" s="197">
        <v>21.27</v>
      </c>
      <c r="M70" s="197">
        <v>0</v>
      </c>
      <c r="N70" s="197">
        <v>13.92</v>
      </c>
      <c r="O70" s="197">
        <v>48.7</v>
      </c>
      <c r="P70" s="197">
        <v>46.7</v>
      </c>
      <c r="Q70" s="197">
        <v>1.93</v>
      </c>
      <c r="R70" s="197">
        <v>4.67</v>
      </c>
      <c r="S70" s="197">
        <v>2.9</v>
      </c>
      <c r="T70" s="197">
        <v>0</v>
      </c>
      <c r="U70" s="197">
        <v>235.55</v>
      </c>
      <c r="V70" s="197">
        <v>5.09</v>
      </c>
      <c r="W70" s="197">
        <v>8.94</v>
      </c>
      <c r="X70" s="197">
        <v>36.22</v>
      </c>
      <c r="Y70" s="197">
        <v>0</v>
      </c>
      <c r="Z70">
        <v>0</v>
      </c>
      <c r="AA70" s="197">
        <v>8</v>
      </c>
      <c r="AB70" s="197">
        <v>6.7</v>
      </c>
      <c r="AC70" s="197">
        <v>0</v>
      </c>
      <c r="AD70" s="197">
        <v>0</v>
      </c>
      <c r="AE70" s="197">
        <v>23.62</v>
      </c>
      <c r="AF70" s="197">
        <v>0</v>
      </c>
      <c r="AG70" s="197">
        <v>0</v>
      </c>
      <c r="AH70" s="197">
        <v>0</v>
      </c>
      <c r="AI70" s="197">
        <v>45.93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62.11</v>
      </c>
      <c r="AQ70" s="197">
        <v>18.829999999999998</v>
      </c>
      <c r="AR70" s="197">
        <v>20.45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157.13</v>
      </c>
      <c r="L71" s="197">
        <v>53.52</v>
      </c>
      <c r="M71" s="197">
        <v>0</v>
      </c>
      <c r="N71" s="197">
        <v>13.92</v>
      </c>
      <c r="O71" s="197">
        <v>48.7</v>
      </c>
      <c r="P71" s="197">
        <v>46.7</v>
      </c>
      <c r="Q71" s="197">
        <v>4.91</v>
      </c>
      <c r="R71" s="197">
        <v>9.83</v>
      </c>
      <c r="S71" s="197">
        <v>6.48</v>
      </c>
      <c r="T71" s="197">
        <v>0</v>
      </c>
      <c r="U71" s="197">
        <v>235.55</v>
      </c>
      <c r="V71" s="197">
        <v>5.09</v>
      </c>
      <c r="W71" s="197">
        <v>8.94</v>
      </c>
      <c r="X71" s="197">
        <v>36.22</v>
      </c>
      <c r="Y71" s="197">
        <v>0</v>
      </c>
      <c r="Z71">
        <v>0</v>
      </c>
      <c r="AA71" s="197">
        <v>8</v>
      </c>
      <c r="AB71" s="197">
        <v>6.7</v>
      </c>
      <c r="AC71" s="197">
        <v>0</v>
      </c>
      <c r="AD71" s="197">
        <v>0</v>
      </c>
      <c r="AE71" s="197">
        <v>23.62</v>
      </c>
      <c r="AF71" s="197">
        <v>0</v>
      </c>
      <c r="AG71" s="197">
        <v>0</v>
      </c>
      <c r="AH71" s="197">
        <v>0</v>
      </c>
      <c r="AI71" s="197">
        <v>45.93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62.11</v>
      </c>
      <c r="AQ71" s="197">
        <v>18.829999999999998</v>
      </c>
      <c r="AR71" s="197">
        <v>18.39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159.52000000000001</v>
      </c>
      <c r="L72" s="197">
        <v>53.52</v>
      </c>
      <c r="M72" s="197">
        <v>0</v>
      </c>
      <c r="N72" s="197">
        <v>13.92</v>
      </c>
      <c r="O72" s="197">
        <v>48.7</v>
      </c>
      <c r="P72" s="197">
        <v>46.7</v>
      </c>
      <c r="Q72" s="197">
        <v>4.91</v>
      </c>
      <c r="R72" s="197">
        <v>10.06</v>
      </c>
      <c r="S72" s="197">
        <v>6.48</v>
      </c>
      <c r="T72" s="197">
        <v>0</v>
      </c>
      <c r="U72" s="197">
        <v>235.55</v>
      </c>
      <c r="V72" s="197">
        <v>5.09</v>
      </c>
      <c r="W72" s="197">
        <v>8.94</v>
      </c>
      <c r="X72" s="197">
        <v>36.22</v>
      </c>
      <c r="Y72" s="197">
        <v>0</v>
      </c>
      <c r="Z72">
        <v>0</v>
      </c>
      <c r="AA72" s="197">
        <v>8</v>
      </c>
      <c r="AB72" s="197">
        <v>6.7</v>
      </c>
      <c r="AC72" s="197">
        <v>0</v>
      </c>
      <c r="AD72" s="197">
        <v>0</v>
      </c>
      <c r="AE72" s="197">
        <v>23.62</v>
      </c>
      <c r="AF72" s="197">
        <v>0</v>
      </c>
      <c r="AG72" s="197">
        <v>0</v>
      </c>
      <c r="AH72" s="197">
        <v>0</v>
      </c>
      <c r="AI72" s="197">
        <v>45.93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62.11</v>
      </c>
      <c r="AQ72" s="197">
        <v>18.829999999999998</v>
      </c>
      <c r="AR72" s="197">
        <v>10.220000000000001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159.52000000000001</v>
      </c>
      <c r="L73" s="197">
        <v>53.52</v>
      </c>
      <c r="M73" s="197">
        <v>0</v>
      </c>
      <c r="N73" s="197">
        <v>13.92</v>
      </c>
      <c r="O73" s="197">
        <v>48.7</v>
      </c>
      <c r="P73" s="197">
        <v>46.7</v>
      </c>
      <c r="Q73" s="197">
        <v>4.91</v>
      </c>
      <c r="R73" s="197">
        <v>10.06</v>
      </c>
      <c r="S73" s="197">
        <v>6.48</v>
      </c>
      <c r="T73" s="197">
        <v>0</v>
      </c>
      <c r="U73" s="197">
        <v>235.55</v>
      </c>
      <c r="V73" s="197">
        <v>5.09</v>
      </c>
      <c r="W73" s="197">
        <v>8.94</v>
      </c>
      <c r="X73" s="197">
        <v>36.22</v>
      </c>
      <c r="Y73" s="197">
        <v>0</v>
      </c>
      <c r="Z73">
        <v>0</v>
      </c>
      <c r="AA73" s="197">
        <v>8</v>
      </c>
      <c r="AB73" s="197">
        <v>6.7</v>
      </c>
      <c r="AC73" s="197">
        <v>0</v>
      </c>
      <c r="AD73" s="197">
        <v>0</v>
      </c>
      <c r="AE73" s="197">
        <v>23.94</v>
      </c>
      <c r="AF73" s="197">
        <v>0</v>
      </c>
      <c r="AG73" s="197">
        <v>0</v>
      </c>
      <c r="AH73" s="197">
        <v>0</v>
      </c>
      <c r="AI73" s="197">
        <v>45.93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62.11</v>
      </c>
      <c r="AQ73" s="197">
        <v>18.829999999999998</v>
      </c>
      <c r="AR73" s="197">
        <v>5.33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159.52000000000001</v>
      </c>
      <c r="L74" s="197">
        <v>53.52</v>
      </c>
      <c r="M74" s="197">
        <v>0</v>
      </c>
      <c r="N74" s="197">
        <v>13.92</v>
      </c>
      <c r="O74" s="197">
        <v>48.7</v>
      </c>
      <c r="P74" s="197">
        <v>46.7</v>
      </c>
      <c r="Q74" s="197">
        <v>4.91</v>
      </c>
      <c r="R74" s="197">
        <v>10.06</v>
      </c>
      <c r="S74" s="197">
        <v>6.48</v>
      </c>
      <c r="T74" s="197">
        <v>0</v>
      </c>
      <c r="U74" s="197">
        <v>235.55</v>
      </c>
      <c r="V74" s="197">
        <v>5.09</v>
      </c>
      <c r="W74" s="197">
        <v>8.94</v>
      </c>
      <c r="X74" s="197">
        <v>36.22</v>
      </c>
      <c r="Y74" s="197">
        <v>0</v>
      </c>
      <c r="Z74">
        <v>0</v>
      </c>
      <c r="AA74" s="197">
        <v>8</v>
      </c>
      <c r="AB74" s="197">
        <v>6.7</v>
      </c>
      <c r="AC74" s="197">
        <v>0</v>
      </c>
      <c r="AD74" s="197">
        <v>0</v>
      </c>
      <c r="AE74" s="197">
        <v>23.94</v>
      </c>
      <c r="AF74" s="197">
        <v>0</v>
      </c>
      <c r="AG74" s="197">
        <v>0</v>
      </c>
      <c r="AH74" s="197">
        <v>0</v>
      </c>
      <c r="AI74" s="197">
        <v>45.93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62.11</v>
      </c>
      <c r="AQ74" s="197">
        <v>18.829999999999998</v>
      </c>
      <c r="AR74" s="197">
        <v>2.0499999999999998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159.52000000000001</v>
      </c>
      <c r="L75" s="197">
        <v>53.52</v>
      </c>
      <c r="M75" s="197">
        <v>0</v>
      </c>
      <c r="N75" s="197">
        <v>13.92</v>
      </c>
      <c r="O75" s="197">
        <v>48.7</v>
      </c>
      <c r="P75" s="197">
        <v>46.7</v>
      </c>
      <c r="Q75" s="197">
        <v>4.91</v>
      </c>
      <c r="R75" s="197">
        <v>10.06</v>
      </c>
      <c r="S75" s="197">
        <v>6.48</v>
      </c>
      <c r="T75" s="197">
        <v>0</v>
      </c>
      <c r="U75" s="197">
        <v>235.55</v>
      </c>
      <c r="V75" s="197">
        <v>5.09</v>
      </c>
      <c r="W75" s="197">
        <v>8.94</v>
      </c>
      <c r="X75" s="197">
        <v>36.22</v>
      </c>
      <c r="Y75" s="197">
        <v>0</v>
      </c>
      <c r="Z75">
        <v>0</v>
      </c>
      <c r="AA75" s="197">
        <v>8</v>
      </c>
      <c r="AB75" s="197">
        <v>6.7</v>
      </c>
      <c r="AC75" s="197">
        <v>0</v>
      </c>
      <c r="AD75" s="197">
        <v>0</v>
      </c>
      <c r="AE75" s="197">
        <v>23.94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62.11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159.52000000000001</v>
      </c>
      <c r="L76" s="197">
        <v>53.52</v>
      </c>
      <c r="M76" s="197">
        <v>0</v>
      </c>
      <c r="N76" s="197">
        <v>13.92</v>
      </c>
      <c r="O76" s="197">
        <v>48.7</v>
      </c>
      <c r="P76" s="197">
        <v>46.7</v>
      </c>
      <c r="Q76" s="197">
        <v>4.91</v>
      </c>
      <c r="R76" s="197">
        <v>10.06</v>
      </c>
      <c r="S76" s="197">
        <v>6.48</v>
      </c>
      <c r="T76" s="197">
        <v>0</v>
      </c>
      <c r="U76" s="197">
        <v>235.55</v>
      </c>
      <c r="V76" s="197">
        <v>5.09</v>
      </c>
      <c r="W76" s="197">
        <v>8.94</v>
      </c>
      <c r="X76" s="197">
        <v>36.22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23.94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62.11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159.52000000000001</v>
      </c>
      <c r="L77" s="197">
        <v>53.52</v>
      </c>
      <c r="M77" s="197">
        <v>0</v>
      </c>
      <c r="N77" s="197">
        <v>13.92</v>
      </c>
      <c r="O77" s="197">
        <v>48.7</v>
      </c>
      <c r="P77" s="197">
        <v>46.7</v>
      </c>
      <c r="Q77" s="197">
        <v>4.91</v>
      </c>
      <c r="R77" s="197">
        <v>10.06</v>
      </c>
      <c r="S77" s="197">
        <v>6.48</v>
      </c>
      <c r="T77" s="197">
        <v>0</v>
      </c>
      <c r="U77" s="197">
        <v>235.55</v>
      </c>
      <c r="V77" s="197">
        <v>5.09</v>
      </c>
      <c r="W77" s="197">
        <v>8.7200000000000006</v>
      </c>
      <c r="X77" s="197">
        <v>36.22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23.94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62.11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159.52000000000001</v>
      </c>
      <c r="L78" s="197">
        <v>53.52</v>
      </c>
      <c r="M78" s="197">
        <v>0</v>
      </c>
      <c r="N78" s="197">
        <v>13.92</v>
      </c>
      <c r="O78" s="197">
        <v>48.7</v>
      </c>
      <c r="P78" s="197">
        <v>46.7</v>
      </c>
      <c r="Q78" s="197">
        <v>4.91</v>
      </c>
      <c r="R78" s="197">
        <v>10.06</v>
      </c>
      <c r="S78" s="197">
        <v>6.48</v>
      </c>
      <c r="T78" s="197">
        <v>0</v>
      </c>
      <c r="U78" s="197">
        <v>235.55</v>
      </c>
      <c r="V78" s="197">
        <v>5.09</v>
      </c>
      <c r="W78" s="197">
        <v>8.7200000000000006</v>
      </c>
      <c r="X78" s="197">
        <v>36.22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23.94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62.11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159.52000000000001</v>
      </c>
      <c r="L79" s="197">
        <v>53.52</v>
      </c>
      <c r="M79" s="197">
        <v>0</v>
      </c>
      <c r="N79" s="197">
        <v>13.92</v>
      </c>
      <c r="O79" s="197">
        <v>48.7</v>
      </c>
      <c r="P79" s="197">
        <v>48.57</v>
      </c>
      <c r="Q79" s="197">
        <v>4.91</v>
      </c>
      <c r="R79" s="197">
        <v>10.06</v>
      </c>
      <c r="S79" s="197">
        <v>6.46</v>
      </c>
      <c r="T79" s="197">
        <v>0</v>
      </c>
      <c r="U79" s="197">
        <v>235.55</v>
      </c>
      <c r="V79" s="197">
        <v>5.09</v>
      </c>
      <c r="W79" s="197">
        <v>8.7200000000000006</v>
      </c>
      <c r="X79" s="197">
        <v>36.22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24.19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62.11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159.52000000000001</v>
      </c>
      <c r="L80" s="197">
        <v>53.52</v>
      </c>
      <c r="M80" s="197">
        <v>0</v>
      </c>
      <c r="N80" s="197">
        <v>13.92</v>
      </c>
      <c r="O80" s="197">
        <v>48.7</v>
      </c>
      <c r="P80" s="197">
        <v>49.22</v>
      </c>
      <c r="Q80" s="197">
        <v>4.91</v>
      </c>
      <c r="R80" s="197">
        <v>10.06</v>
      </c>
      <c r="S80" s="197">
        <v>6.48</v>
      </c>
      <c r="T80" s="197">
        <v>0</v>
      </c>
      <c r="U80" s="197">
        <v>235.55</v>
      </c>
      <c r="V80" s="197">
        <v>5.09</v>
      </c>
      <c r="W80" s="197">
        <v>8.7200000000000006</v>
      </c>
      <c r="X80" s="197">
        <v>36.22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24.19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62.11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159.52000000000001</v>
      </c>
      <c r="L81" s="197">
        <v>53.52</v>
      </c>
      <c r="M81" s="197">
        <v>0</v>
      </c>
      <c r="N81" s="197">
        <v>13.92</v>
      </c>
      <c r="O81" s="197">
        <v>48.7</v>
      </c>
      <c r="P81" s="197">
        <v>49.22</v>
      </c>
      <c r="Q81" s="197">
        <v>4.91</v>
      </c>
      <c r="R81" s="197">
        <v>10.06</v>
      </c>
      <c r="S81" s="197">
        <v>6.48</v>
      </c>
      <c r="T81" s="197">
        <v>0</v>
      </c>
      <c r="U81" s="197">
        <v>235.55</v>
      </c>
      <c r="V81" s="197">
        <v>5.09</v>
      </c>
      <c r="W81" s="197">
        <v>8.94</v>
      </c>
      <c r="X81" s="197">
        <v>36.22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24.19</v>
      </c>
      <c r="AF81" s="197">
        <v>0</v>
      </c>
      <c r="AG81" s="197">
        <v>0</v>
      </c>
      <c r="AH81" s="197">
        <v>0</v>
      </c>
      <c r="AI81" s="197">
        <v>54.61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62.11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159.52000000000001</v>
      </c>
      <c r="L82" s="197">
        <v>53.52</v>
      </c>
      <c r="M82" s="197">
        <v>0</v>
      </c>
      <c r="N82" s="197">
        <v>13.92</v>
      </c>
      <c r="O82" s="197">
        <v>48.7</v>
      </c>
      <c r="P82" s="197">
        <v>49.22</v>
      </c>
      <c r="Q82" s="197">
        <v>4.91</v>
      </c>
      <c r="R82" s="197">
        <v>10.06</v>
      </c>
      <c r="S82" s="197">
        <v>6.48</v>
      </c>
      <c r="T82" s="197">
        <v>0</v>
      </c>
      <c r="U82" s="197">
        <v>235.55</v>
      </c>
      <c r="V82" s="197">
        <v>5.09</v>
      </c>
      <c r="W82" s="197">
        <v>8.94</v>
      </c>
      <c r="X82" s="197">
        <v>36.22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24.19</v>
      </c>
      <c r="AF82" s="197">
        <v>0</v>
      </c>
      <c r="AG82" s="197">
        <v>0</v>
      </c>
      <c r="AH82" s="197">
        <v>0</v>
      </c>
      <c r="AI82" s="197">
        <v>54.61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62.11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159.52000000000001</v>
      </c>
      <c r="L83" s="197">
        <v>53.52</v>
      </c>
      <c r="M83" s="197">
        <v>0</v>
      </c>
      <c r="N83" s="197">
        <v>13.92</v>
      </c>
      <c r="O83" s="197">
        <v>48.7</v>
      </c>
      <c r="P83" s="197">
        <v>49.22</v>
      </c>
      <c r="Q83" s="197">
        <v>4.91</v>
      </c>
      <c r="R83" s="197">
        <v>10.06</v>
      </c>
      <c r="S83" s="197">
        <v>6.48</v>
      </c>
      <c r="T83" s="197">
        <v>0</v>
      </c>
      <c r="U83" s="197">
        <v>235.55</v>
      </c>
      <c r="V83" s="197">
        <v>5.09</v>
      </c>
      <c r="W83" s="197">
        <v>8.94</v>
      </c>
      <c r="X83" s="197">
        <v>36.22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24.33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62.11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159.52000000000001</v>
      </c>
      <c r="L84" s="197">
        <v>53.52</v>
      </c>
      <c r="M84" s="197">
        <v>0</v>
      </c>
      <c r="N84" s="197">
        <v>13.92</v>
      </c>
      <c r="O84" s="197">
        <v>48.7</v>
      </c>
      <c r="P84" s="197">
        <v>49.22</v>
      </c>
      <c r="Q84" s="197">
        <v>4.91</v>
      </c>
      <c r="R84" s="197">
        <v>10.06</v>
      </c>
      <c r="S84" s="197">
        <v>6.48</v>
      </c>
      <c r="T84" s="197">
        <v>0</v>
      </c>
      <c r="U84" s="197">
        <v>235.55</v>
      </c>
      <c r="V84" s="197">
        <v>5.09</v>
      </c>
      <c r="W84" s="197">
        <v>8.94</v>
      </c>
      <c r="X84" s="197">
        <v>36.22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24.33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62.11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159.52000000000001</v>
      </c>
      <c r="L85" s="197">
        <v>53.52</v>
      </c>
      <c r="M85" s="197">
        <v>0</v>
      </c>
      <c r="N85" s="197">
        <v>13.92</v>
      </c>
      <c r="O85" s="197">
        <v>48.7</v>
      </c>
      <c r="P85" s="197">
        <v>49.22</v>
      </c>
      <c r="Q85" s="197">
        <v>4.91</v>
      </c>
      <c r="R85" s="197">
        <v>10.06</v>
      </c>
      <c r="S85" s="197">
        <v>6.48</v>
      </c>
      <c r="T85" s="197">
        <v>0</v>
      </c>
      <c r="U85" s="197">
        <v>235.55</v>
      </c>
      <c r="V85" s="197">
        <v>5.09</v>
      </c>
      <c r="W85" s="197">
        <v>8.64</v>
      </c>
      <c r="X85" s="197">
        <v>36.22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24.33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62.11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159.52000000000001</v>
      </c>
      <c r="L86" s="197">
        <v>53.52</v>
      </c>
      <c r="M86" s="197">
        <v>0</v>
      </c>
      <c r="N86" s="197">
        <v>13.92</v>
      </c>
      <c r="O86" s="197">
        <v>48.7</v>
      </c>
      <c r="P86" s="197">
        <v>49.22</v>
      </c>
      <c r="Q86" s="197">
        <v>4.91</v>
      </c>
      <c r="R86" s="197">
        <v>10.06</v>
      </c>
      <c r="S86" s="197">
        <v>6.48</v>
      </c>
      <c r="T86" s="197">
        <v>0</v>
      </c>
      <c r="U86" s="197">
        <v>235.55</v>
      </c>
      <c r="V86" s="197">
        <v>5.09</v>
      </c>
      <c r="W86" s="197">
        <v>8.64</v>
      </c>
      <c r="X86" s="197">
        <v>36.22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24.33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62.11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159.52000000000001</v>
      </c>
      <c r="L87" s="197">
        <v>53.52</v>
      </c>
      <c r="M87" s="197">
        <v>0</v>
      </c>
      <c r="N87" s="197">
        <v>13.92</v>
      </c>
      <c r="O87" s="197">
        <v>48.7</v>
      </c>
      <c r="P87" s="197">
        <v>49.22</v>
      </c>
      <c r="Q87" s="197">
        <v>4.91</v>
      </c>
      <c r="R87" s="197">
        <v>10.06</v>
      </c>
      <c r="S87" s="197">
        <v>6.48</v>
      </c>
      <c r="T87" s="197">
        <v>0</v>
      </c>
      <c r="U87" s="197">
        <v>235.55</v>
      </c>
      <c r="V87" s="197">
        <v>5.09</v>
      </c>
      <c r="W87" s="197">
        <v>8.64</v>
      </c>
      <c r="X87" s="197">
        <v>36.22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24.33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62.11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159.52000000000001</v>
      </c>
      <c r="L88" s="197">
        <v>53.52</v>
      </c>
      <c r="M88" s="197">
        <v>0</v>
      </c>
      <c r="N88" s="197">
        <v>13.92</v>
      </c>
      <c r="O88" s="197">
        <v>48.7</v>
      </c>
      <c r="P88" s="197">
        <v>49.22</v>
      </c>
      <c r="Q88" s="197">
        <v>4.91</v>
      </c>
      <c r="R88" s="197">
        <v>10.06</v>
      </c>
      <c r="S88" s="197">
        <v>6.48</v>
      </c>
      <c r="T88" s="197">
        <v>0</v>
      </c>
      <c r="U88" s="197">
        <v>235.55</v>
      </c>
      <c r="V88" s="197">
        <v>5.09</v>
      </c>
      <c r="W88" s="197">
        <v>8.64</v>
      </c>
      <c r="X88" s="197">
        <v>36.22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24.33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62.11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159.52000000000001</v>
      </c>
      <c r="L89" s="197">
        <v>53.52</v>
      </c>
      <c r="M89" s="197">
        <v>0</v>
      </c>
      <c r="N89" s="197">
        <v>13.92</v>
      </c>
      <c r="O89" s="197">
        <v>48.7</v>
      </c>
      <c r="P89" s="197">
        <v>49.22</v>
      </c>
      <c r="Q89" s="197">
        <v>4.91</v>
      </c>
      <c r="R89" s="197">
        <v>10.06</v>
      </c>
      <c r="S89" s="197">
        <v>6.48</v>
      </c>
      <c r="T89" s="197">
        <v>0</v>
      </c>
      <c r="U89" s="197">
        <v>235.55</v>
      </c>
      <c r="V89" s="197">
        <v>5.09</v>
      </c>
      <c r="W89" s="197">
        <v>7.9</v>
      </c>
      <c r="X89" s="197">
        <v>36.22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24.33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62.11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159.52000000000001</v>
      </c>
      <c r="L90" s="197">
        <v>53.52</v>
      </c>
      <c r="M90" s="197">
        <v>0</v>
      </c>
      <c r="N90" s="197">
        <v>13.92</v>
      </c>
      <c r="O90" s="197">
        <v>48.7</v>
      </c>
      <c r="P90" s="197">
        <v>49.22</v>
      </c>
      <c r="Q90" s="197">
        <v>4.91</v>
      </c>
      <c r="R90" s="197">
        <v>10.06</v>
      </c>
      <c r="S90" s="197">
        <v>6.48</v>
      </c>
      <c r="T90" s="197">
        <v>0</v>
      </c>
      <c r="U90" s="197">
        <v>235.55</v>
      </c>
      <c r="V90" s="197">
        <v>5.09</v>
      </c>
      <c r="W90" s="197">
        <v>7.9</v>
      </c>
      <c r="X90" s="197">
        <v>36.22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24.33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62.11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159.52000000000001</v>
      </c>
      <c r="L91" s="197">
        <v>53.52</v>
      </c>
      <c r="M91" s="197">
        <v>0</v>
      </c>
      <c r="N91" s="197">
        <v>13.92</v>
      </c>
      <c r="O91" s="197">
        <v>48.7</v>
      </c>
      <c r="P91" s="197">
        <v>49.22</v>
      </c>
      <c r="Q91" s="197">
        <v>2.61</v>
      </c>
      <c r="R91" s="197">
        <v>10.06</v>
      </c>
      <c r="S91" s="197">
        <v>6.48</v>
      </c>
      <c r="T91" s="197">
        <v>0</v>
      </c>
      <c r="U91" s="197">
        <v>235.55</v>
      </c>
      <c r="V91" s="197">
        <v>5.09</v>
      </c>
      <c r="W91" s="197">
        <v>7.75</v>
      </c>
      <c r="X91" s="197">
        <v>36.22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24.49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62.11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159.52000000000001</v>
      </c>
      <c r="L92" s="197">
        <v>53.52</v>
      </c>
      <c r="M92" s="197">
        <v>0</v>
      </c>
      <c r="N92" s="197">
        <v>13.92</v>
      </c>
      <c r="O92" s="197">
        <v>48.7</v>
      </c>
      <c r="P92" s="197">
        <v>49.22</v>
      </c>
      <c r="Q92" s="197">
        <v>2.61</v>
      </c>
      <c r="R92" s="197">
        <v>10.06</v>
      </c>
      <c r="S92" s="197">
        <v>6.48</v>
      </c>
      <c r="T92" s="197">
        <v>0</v>
      </c>
      <c r="U92" s="197">
        <v>235.55</v>
      </c>
      <c r="V92" s="197">
        <v>5.09</v>
      </c>
      <c r="W92" s="197">
        <v>7.75</v>
      </c>
      <c r="X92" s="197">
        <v>36.22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24.49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62.11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159.52000000000001</v>
      </c>
      <c r="L93" s="197">
        <v>53.52</v>
      </c>
      <c r="M93" s="197">
        <v>0</v>
      </c>
      <c r="N93" s="197">
        <v>13.92</v>
      </c>
      <c r="O93" s="197">
        <v>48.7</v>
      </c>
      <c r="P93" s="197">
        <v>49.22</v>
      </c>
      <c r="Q93" s="197">
        <v>1.93</v>
      </c>
      <c r="R93" s="197">
        <v>10.06</v>
      </c>
      <c r="S93" s="197">
        <v>2.9</v>
      </c>
      <c r="T93" s="197">
        <v>0</v>
      </c>
      <c r="U93" s="197">
        <v>235.55</v>
      </c>
      <c r="V93" s="197">
        <v>5.09</v>
      </c>
      <c r="W93" s="197">
        <v>7.75</v>
      </c>
      <c r="X93" s="197">
        <v>36.22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24.49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62.11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159.52000000000001</v>
      </c>
      <c r="L94" s="197">
        <v>53.52</v>
      </c>
      <c r="M94" s="197">
        <v>0</v>
      </c>
      <c r="N94" s="197">
        <v>13.92</v>
      </c>
      <c r="O94" s="197">
        <v>48.7</v>
      </c>
      <c r="P94" s="197">
        <v>49.22</v>
      </c>
      <c r="Q94" s="197">
        <v>1.93</v>
      </c>
      <c r="R94" s="197">
        <v>10.06</v>
      </c>
      <c r="S94" s="197">
        <v>2.9</v>
      </c>
      <c r="T94" s="197">
        <v>0</v>
      </c>
      <c r="U94" s="197">
        <v>235.55</v>
      </c>
      <c r="V94" s="197">
        <v>5.09</v>
      </c>
      <c r="W94" s="197">
        <v>7.75</v>
      </c>
      <c r="X94" s="197">
        <v>36.22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24.49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62.11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159.52000000000001</v>
      </c>
      <c r="L95" s="197">
        <v>53.52</v>
      </c>
      <c r="M95" s="197">
        <v>0</v>
      </c>
      <c r="N95" s="197">
        <v>13.92</v>
      </c>
      <c r="O95" s="197">
        <v>48.7</v>
      </c>
      <c r="P95" s="197">
        <v>49.22</v>
      </c>
      <c r="Q95" s="197">
        <v>1.93</v>
      </c>
      <c r="R95" s="197">
        <v>10.06</v>
      </c>
      <c r="S95" s="197">
        <v>2.9</v>
      </c>
      <c r="T95" s="197">
        <v>0</v>
      </c>
      <c r="U95" s="197">
        <v>235.55</v>
      </c>
      <c r="V95" s="197">
        <v>5.09</v>
      </c>
      <c r="W95" s="197">
        <v>7.75</v>
      </c>
      <c r="X95" s="197">
        <v>36.22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24.49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62.11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159.52000000000001</v>
      </c>
      <c r="L96" s="197">
        <v>53.52</v>
      </c>
      <c r="M96" s="197">
        <v>0</v>
      </c>
      <c r="N96" s="197">
        <v>13.92</v>
      </c>
      <c r="O96" s="197">
        <v>48.7</v>
      </c>
      <c r="P96" s="197">
        <v>49.22</v>
      </c>
      <c r="Q96" s="197">
        <v>1.93</v>
      </c>
      <c r="R96" s="197">
        <v>10.06</v>
      </c>
      <c r="S96" s="197">
        <v>2.9</v>
      </c>
      <c r="T96" s="197">
        <v>0</v>
      </c>
      <c r="U96" s="197">
        <v>235.55</v>
      </c>
      <c r="V96" s="197">
        <v>5.09</v>
      </c>
      <c r="W96" s="197">
        <v>7.75</v>
      </c>
      <c r="X96" s="197">
        <v>36.22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24.81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62.11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159.52000000000001</v>
      </c>
      <c r="L97" s="197">
        <v>53.54</v>
      </c>
      <c r="M97" s="197">
        <v>0</v>
      </c>
      <c r="N97" s="197">
        <v>13.92</v>
      </c>
      <c r="O97" s="197">
        <v>48.7</v>
      </c>
      <c r="P97" s="197">
        <v>49.22</v>
      </c>
      <c r="Q97" s="197">
        <v>1.93</v>
      </c>
      <c r="R97" s="197">
        <v>10.06</v>
      </c>
      <c r="S97" s="197">
        <v>2.9</v>
      </c>
      <c r="T97" s="197">
        <v>0</v>
      </c>
      <c r="U97" s="197">
        <v>235.55</v>
      </c>
      <c r="V97" s="197">
        <v>5.09</v>
      </c>
      <c r="W97" s="197">
        <v>7.75</v>
      </c>
      <c r="X97" s="197">
        <v>36.22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24.81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62.11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159.52000000000001</v>
      </c>
      <c r="L98" s="197">
        <v>53.56</v>
      </c>
      <c r="M98" s="197">
        <v>0</v>
      </c>
      <c r="N98" s="197">
        <v>13.92</v>
      </c>
      <c r="O98" s="197">
        <v>48.7</v>
      </c>
      <c r="P98" s="197">
        <v>49.22</v>
      </c>
      <c r="Q98" s="197">
        <v>1.93</v>
      </c>
      <c r="R98" s="197">
        <v>10.06</v>
      </c>
      <c r="S98" s="197">
        <v>2.9</v>
      </c>
      <c r="T98" s="197">
        <v>0</v>
      </c>
      <c r="U98" s="197">
        <v>235.55</v>
      </c>
      <c r="V98" s="197">
        <v>5.09</v>
      </c>
      <c r="W98" s="197">
        <v>7.75</v>
      </c>
      <c r="X98" s="197">
        <v>36.22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24.81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62.11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2.4408925000000021</v>
      </c>
      <c r="L99">
        <f t="shared" si="0"/>
        <v>0.74482749999999986</v>
      </c>
      <c r="M99">
        <f t="shared" si="0"/>
        <v>0</v>
      </c>
      <c r="N99">
        <f t="shared" si="0"/>
        <v>0.3340800000000001</v>
      </c>
      <c r="O99">
        <f t="shared" si="0"/>
        <v>1.1687999999999978</v>
      </c>
      <c r="P99">
        <f t="shared" si="0"/>
        <v>1.1456574999999989</v>
      </c>
      <c r="Q99">
        <f t="shared" si="0"/>
        <v>7.5125000000000067E-2</v>
      </c>
      <c r="R99">
        <f t="shared" si="0"/>
        <v>0.15712999999999988</v>
      </c>
      <c r="S99">
        <f t="shared" si="0"/>
        <v>9.7422500000000023E-2</v>
      </c>
      <c r="T99">
        <f t="shared" si="0"/>
        <v>0</v>
      </c>
      <c r="U99">
        <f t="shared" si="0"/>
        <v>5.6531999999999902</v>
      </c>
      <c r="V99">
        <f t="shared" si="0"/>
        <v>5.3445000000000027E-2</v>
      </c>
      <c r="W99">
        <f t="shared" si="0"/>
        <v>0.15586</v>
      </c>
      <c r="X99">
        <f t="shared" si="0"/>
        <v>0.73302749999999917</v>
      </c>
      <c r="Y99">
        <f t="shared" si="0"/>
        <v>0</v>
      </c>
      <c r="Z99">
        <f t="shared" si="0"/>
        <v>0</v>
      </c>
      <c r="AA99">
        <f t="shared" si="0"/>
        <v>6.9190000000000002E-2</v>
      </c>
      <c r="AB99">
        <f t="shared" si="0"/>
        <v>6.2894999999999979E-2</v>
      </c>
      <c r="AC99">
        <f t="shared" si="0"/>
        <v>0</v>
      </c>
      <c r="AD99">
        <f t="shared" si="0"/>
        <v>0</v>
      </c>
      <c r="AE99">
        <f t="shared" si="0"/>
        <v>0.55494999999999939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1.1927449999999999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1.2153849999999999</v>
      </c>
      <c r="AQ99">
        <f t="shared" si="0"/>
        <v>0.33054999999999973</v>
      </c>
      <c r="AR99">
        <f t="shared" si="0"/>
        <v>0.2789474999999999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521.97</v>
      </c>
      <c r="M3" s="197">
        <v>27.29</v>
      </c>
      <c r="N3" s="197">
        <v>16.82</v>
      </c>
      <c r="O3" s="197">
        <v>0</v>
      </c>
      <c r="P3" s="197">
        <v>29.35</v>
      </c>
      <c r="Q3" s="197">
        <v>1.93</v>
      </c>
      <c r="R3" s="197">
        <v>12.58</v>
      </c>
      <c r="S3" s="197">
        <v>3.42</v>
      </c>
      <c r="T3" s="197">
        <v>0</v>
      </c>
      <c r="U3" s="197">
        <v>51.74</v>
      </c>
      <c r="V3" s="197">
        <v>5.59</v>
      </c>
      <c r="W3" s="197">
        <v>7.34</v>
      </c>
      <c r="X3" s="197">
        <v>43.75</v>
      </c>
      <c r="Y3" s="197">
        <v>0</v>
      </c>
      <c r="Z3">
        <v>0</v>
      </c>
      <c r="AA3" s="197">
        <v>-7.0000000000000007E-2</v>
      </c>
      <c r="AB3" s="197">
        <v>0</v>
      </c>
      <c r="AC3" s="197">
        <v>0</v>
      </c>
      <c r="AD3" s="197">
        <v>0</v>
      </c>
      <c r="AE3" s="197">
        <v>47.31</v>
      </c>
      <c r="AF3" s="197">
        <v>0</v>
      </c>
      <c r="AG3" s="197">
        <v>0</v>
      </c>
      <c r="AH3" s="197">
        <v>0</v>
      </c>
      <c r="AI3" s="197">
        <v>55.85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72.489999999999995</v>
      </c>
      <c r="AQ3" s="197">
        <v>22.75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508.83</v>
      </c>
      <c r="M4" s="197">
        <v>27.29</v>
      </c>
      <c r="N4" s="197">
        <v>16.82</v>
      </c>
      <c r="O4" s="197">
        <v>0</v>
      </c>
      <c r="P4" s="197">
        <v>29.35</v>
      </c>
      <c r="Q4" s="197">
        <v>3.54</v>
      </c>
      <c r="R4" s="197">
        <v>12.58</v>
      </c>
      <c r="S4" s="197">
        <v>4.1900000000000004</v>
      </c>
      <c r="T4" s="197">
        <v>0</v>
      </c>
      <c r="U4" s="197">
        <v>51.74</v>
      </c>
      <c r="V4" s="197">
        <v>6.15</v>
      </c>
      <c r="W4" s="197">
        <v>8.56</v>
      </c>
      <c r="X4" s="197">
        <v>43.75</v>
      </c>
      <c r="Y4" s="197">
        <v>0</v>
      </c>
      <c r="Z4">
        <v>0</v>
      </c>
      <c r="AA4" s="197">
        <v>-7.0000000000000007E-2</v>
      </c>
      <c r="AB4" s="197">
        <v>0</v>
      </c>
      <c r="AC4" s="197">
        <v>0</v>
      </c>
      <c r="AD4" s="197">
        <v>0</v>
      </c>
      <c r="AE4" s="197">
        <v>47.31</v>
      </c>
      <c r="AF4" s="197">
        <v>0</v>
      </c>
      <c r="AG4" s="197">
        <v>0</v>
      </c>
      <c r="AH4" s="197">
        <v>0</v>
      </c>
      <c r="AI4" s="197">
        <v>55.85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72.489999999999995</v>
      </c>
      <c r="AQ4" s="197">
        <v>22.75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492.96</v>
      </c>
      <c r="M5" s="197">
        <v>27.29</v>
      </c>
      <c r="N5" s="197">
        <v>16.82</v>
      </c>
      <c r="O5" s="197">
        <v>0</v>
      </c>
      <c r="P5" s="197">
        <v>29.35</v>
      </c>
      <c r="Q5" s="197">
        <v>3.54</v>
      </c>
      <c r="R5" s="197">
        <v>12.58</v>
      </c>
      <c r="S5" s="197">
        <v>4.1900000000000004</v>
      </c>
      <c r="T5" s="197">
        <v>0</v>
      </c>
      <c r="U5" s="197">
        <v>51.74</v>
      </c>
      <c r="V5" s="197">
        <v>6.15</v>
      </c>
      <c r="W5" s="197">
        <v>10.220000000000001</v>
      </c>
      <c r="X5" s="197">
        <v>43.75</v>
      </c>
      <c r="Y5" s="197">
        <v>0</v>
      </c>
      <c r="Z5">
        <v>0</v>
      </c>
      <c r="AA5" s="197">
        <v>-7.0000000000000007E-2</v>
      </c>
      <c r="AB5" s="197">
        <v>0</v>
      </c>
      <c r="AC5" s="197">
        <v>0</v>
      </c>
      <c r="AD5" s="197">
        <v>0</v>
      </c>
      <c r="AE5" s="197">
        <v>47.31</v>
      </c>
      <c r="AF5" s="197">
        <v>0</v>
      </c>
      <c r="AG5" s="197">
        <v>0</v>
      </c>
      <c r="AH5" s="197">
        <v>0</v>
      </c>
      <c r="AI5" s="197">
        <v>55.85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72.489999999999995</v>
      </c>
      <c r="AQ5" s="197">
        <v>22.75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473.63</v>
      </c>
      <c r="M6" s="197">
        <v>27.29</v>
      </c>
      <c r="N6" s="197">
        <v>16.82</v>
      </c>
      <c r="O6" s="197">
        <v>0</v>
      </c>
      <c r="P6" s="197">
        <v>29.35</v>
      </c>
      <c r="Q6" s="197">
        <v>3.54</v>
      </c>
      <c r="R6" s="197">
        <v>12.58</v>
      </c>
      <c r="S6" s="197">
        <v>4.1900000000000004</v>
      </c>
      <c r="T6" s="197">
        <v>0</v>
      </c>
      <c r="U6" s="197">
        <v>51.74</v>
      </c>
      <c r="V6" s="197">
        <v>6.15</v>
      </c>
      <c r="W6" s="197">
        <v>10.220000000000001</v>
      </c>
      <c r="X6" s="197">
        <v>43.75</v>
      </c>
      <c r="Y6" s="197">
        <v>0</v>
      </c>
      <c r="Z6">
        <v>0</v>
      </c>
      <c r="AA6" s="197">
        <v>-7.0000000000000007E-2</v>
      </c>
      <c r="AB6" s="197">
        <v>0</v>
      </c>
      <c r="AC6" s="197">
        <v>0</v>
      </c>
      <c r="AD6" s="197">
        <v>0</v>
      </c>
      <c r="AE6" s="197">
        <v>47.31</v>
      </c>
      <c r="AF6" s="197">
        <v>0</v>
      </c>
      <c r="AG6" s="197">
        <v>0</v>
      </c>
      <c r="AH6" s="197">
        <v>0</v>
      </c>
      <c r="AI6" s="197">
        <v>55.85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72.489999999999995</v>
      </c>
      <c r="AQ6" s="197">
        <v>22.75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454.3</v>
      </c>
      <c r="M7" s="197">
        <v>27.29</v>
      </c>
      <c r="N7" s="197">
        <v>16.82</v>
      </c>
      <c r="O7" s="197">
        <v>0</v>
      </c>
      <c r="P7" s="197">
        <v>29.35</v>
      </c>
      <c r="Q7" s="197">
        <v>3.54</v>
      </c>
      <c r="R7" s="197">
        <v>12.58</v>
      </c>
      <c r="S7" s="197">
        <v>4.1900000000000004</v>
      </c>
      <c r="T7" s="197">
        <v>0</v>
      </c>
      <c r="U7" s="197">
        <v>51.74</v>
      </c>
      <c r="V7" s="197">
        <v>6.15</v>
      </c>
      <c r="W7" s="197">
        <v>10.36</v>
      </c>
      <c r="X7" s="197">
        <v>43.75</v>
      </c>
      <c r="Y7" s="197">
        <v>0</v>
      </c>
      <c r="Z7">
        <v>0</v>
      </c>
      <c r="AA7" s="197">
        <v>-7.0000000000000007E-2</v>
      </c>
      <c r="AB7" s="197">
        <v>0</v>
      </c>
      <c r="AC7" s="197">
        <v>0</v>
      </c>
      <c r="AD7" s="197">
        <v>0</v>
      </c>
      <c r="AE7" s="197">
        <v>47.31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73.349999999999994</v>
      </c>
      <c r="AQ7" s="197">
        <v>22.75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434.97</v>
      </c>
      <c r="M8" s="197">
        <v>27.29</v>
      </c>
      <c r="N8" s="197">
        <v>16.82</v>
      </c>
      <c r="O8" s="197">
        <v>0</v>
      </c>
      <c r="P8" s="197">
        <v>29.35</v>
      </c>
      <c r="Q8" s="197">
        <v>3.54</v>
      </c>
      <c r="R8" s="197">
        <v>12.58</v>
      </c>
      <c r="S8" s="197">
        <v>4.1900000000000004</v>
      </c>
      <c r="T8" s="197">
        <v>0</v>
      </c>
      <c r="U8" s="197">
        <v>51.74</v>
      </c>
      <c r="V8" s="197">
        <v>6.15</v>
      </c>
      <c r="W8" s="197">
        <v>9.65</v>
      </c>
      <c r="X8" s="197">
        <v>43.75</v>
      </c>
      <c r="Y8" s="197">
        <v>0</v>
      </c>
      <c r="Z8">
        <v>0</v>
      </c>
      <c r="AA8" s="197">
        <v>-7.0000000000000007E-2</v>
      </c>
      <c r="AB8" s="197">
        <v>0</v>
      </c>
      <c r="AC8" s="197">
        <v>0</v>
      </c>
      <c r="AD8" s="197">
        <v>0</v>
      </c>
      <c r="AE8" s="197">
        <v>47.31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73.349999999999994</v>
      </c>
      <c r="AQ8" s="197">
        <v>22.75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4.83</v>
      </c>
      <c r="L9" s="197">
        <v>350.65</v>
      </c>
      <c r="M9" s="197">
        <v>27.29</v>
      </c>
      <c r="N9" s="197">
        <v>16.82</v>
      </c>
      <c r="O9" s="197">
        <v>0</v>
      </c>
      <c r="P9" s="197">
        <v>29.35</v>
      </c>
      <c r="Q9" s="197">
        <v>3.54</v>
      </c>
      <c r="R9" s="197">
        <v>12.58</v>
      </c>
      <c r="S9" s="197">
        <v>4.1900000000000004</v>
      </c>
      <c r="T9" s="197">
        <v>0</v>
      </c>
      <c r="U9" s="197">
        <v>51.74</v>
      </c>
      <c r="V9" s="197">
        <v>6.15</v>
      </c>
      <c r="W9" s="197">
        <v>9.65</v>
      </c>
      <c r="X9" s="197">
        <v>43.75</v>
      </c>
      <c r="Y9" s="197">
        <v>0</v>
      </c>
      <c r="Z9">
        <v>0</v>
      </c>
      <c r="AA9" s="197">
        <v>-7.0000000000000007E-2</v>
      </c>
      <c r="AB9" s="197">
        <v>0</v>
      </c>
      <c r="AC9" s="197">
        <v>0</v>
      </c>
      <c r="AD9" s="197">
        <v>0</v>
      </c>
      <c r="AE9" s="197">
        <v>47.31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72.5</v>
      </c>
      <c r="AQ9" s="197">
        <v>22.75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4.83</v>
      </c>
      <c r="L10" s="197">
        <v>322.10000000000002</v>
      </c>
      <c r="M10" s="197">
        <v>27.29</v>
      </c>
      <c r="N10" s="197">
        <v>16.82</v>
      </c>
      <c r="O10" s="197">
        <v>0</v>
      </c>
      <c r="P10" s="197">
        <v>29.35</v>
      </c>
      <c r="Q10" s="197">
        <v>3.54</v>
      </c>
      <c r="R10" s="197">
        <v>12.58</v>
      </c>
      <c r="S10" s="197">
        <v>4.1900000000000004</v>
      </c>
      <c r="T10" s="197">
        <v>0</v>
      </c>
      <c r="U10" s="197">
        <v>51.74</v>
      </c>
      <c r="V10" s="197">
        <v>6.15</v>
      </c>
      <c r="W10" s="197">
        <v>9.65</v>
      </c>
      <c r="X10" s="197">
        <v>43.75</v>
      </c>
      <c r="Y10" s="197">
        <v>0</v>
      </c>
      <c r="Z10">
        <v>0</v>
      </c>
      <c r="AA10" s="197">
        <v>-7.0000000000000007E-2</v>
      </c>
      <c r="AB10" s="197">
        <v>0</v>
      </c>
      <c r="AC10" s="197">
        <v>0</v>
      </c>
      <c r="AD10" s="197">
        <v>0</v>
      </c>
      <c r="AE10" s="197">
        <v>47.31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72.5</v>
      </c>
      <c r="AQ10" s="197">
        <v>22.75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4.83</v>
      </c>
      <c r="L11" s="197">
        <v>322.10000000000002</v>
      </c>
      <c r="M11" s="197">
        <v>27.29</v>
      </c>
      <c r="N11" s="197">
        <v>16.82</v>
      </c>
      <c r="O11" s="197">
        <v>0</v>
      </c>
      <c r="P11" s="197">
        <v>29.35</v>
      </c>
      <c r="Q11" s="197">
        <v>3.54</v>
      </c>
      <c r="R11" s="197">
        <v>5.8</v>
      </c>
      <c r="S11" s="197">
        <v>4.1900000000000004</v>
      </c>
      <c r="T11" s="197">
        <v>0</v>
      </c>
      <c r="U11" s="197">
        <v>51.74</v>
      </c>
      <c r="V11" s="197">
        <v>6.15</v>
      </c>
      <c r="W11" s="197">
        <v>9.65</v>
      </c>
      <c r="X11" s="197">
        <v>43.75</v>
      </c>
      <c r="Y11" s="197">
        <v>0</v>
      </c>
      <c r="Z11">
        <v>0</v>
      </c>
      <c r="AA11" s="197">
        <v>-7.0000000000000007E-2</v>
      </c>
      <c r="AB11" s="197">
        <v>0</v>
      </c>
      <c r="AC11" s="197">
        <v>0</v>
      </c>
      <c r="AD11" s="197">
        <v>0</v>
      </c>
      <c r="AE11" s="197">
        <v>46.7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72.5</v>
      </c>
      <c r="AQ11" s="197">
        <v>22.75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4.83</v>
      </c>
      <c r="L12" s="197">
        <v>322.10000000000002</v>
      </c>
      <c r="M12" s="197">
        <v>27.29</v>
      </c>
      <c r="N12" s="197">
        <v>16.82</v>
      </c>
      <c r="O12" s="197">
        <v>0</v>
      </c>
      <c r="P12" s="197">
        <v>29.35</v>
      </c>
      <c r="Q12" s="197">
        <v>3.54</v>
      </c>
      <c r="R12" s="197">
        <v>5.8</v>
      </c>
      <c r="S12" s="197">
        <v>4.1900000000000004</v>
      </c>
      <c r="T12" s="197">
        <v>0</v>
      </c>
      <c r="U12" s="197">
        <v>51.74</v>
      </c>
      <c r="V12" s="197">
        <v>6.15</v>
      </c>
      <c r="W12" s="197">
        <v>9.65</v>
      </c>
      <c r="X12" s="197">
        <v>43.75</v>
      </c>
      <c r="Y12" s="197">
        <v>0</v>
      </c>
      <c r="Z12">
        <v>0</v>
      </c>
      <c r="AA12" s="197">
        <v>-7.0000000000000007E-2</v>
      </c>
      <c r="AB12" s="197">
        <v>0</v>
      </c>
      <c r="AC12" s="197">
        <v>0</v>
      </c>
      <c r="AD12" s="197">
        <v>0</v>
      </c>
      <c r="AE12" s="197">
        <v>46.7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72.5</v>
      </c>
      <c r="AQ12" s="197">
        <v>22.75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4.83</v>
      </c>
      <c r="L13" s="197">
        <v>322.10000000000002</v>
      </c>
      <c r="M13" s="197">
        <v>27.29</v>
      </c>
      <c r="N13" s="197">
        <v>16.82</v>
      </c>
      <c r="O13" s="197">
        <v>0</v>
      </c>
      <c r="P13" s="197">
        <v>29.35</v>
      </c>
      <c r="Q13" s="197">
        <v>3.54</v>
      </c>
      <c r="R13" s="197">
        <v>5.8</v>
      </c>
      <c r="S13" s="197">
        <v>4.1900000000000004</v>
      </c>
      <c r="T13" s="197">
        <v>0</v>
      </c>
      <c r="U13" s="197">
        <v>51.74</v>
      </c>
      <c r="V13" s="197">
        <v>6.15</v>
      </c>
      <c r="W13" s="197">
        <v>9.65</v>
      </c>
      <c r="X13" s="197">
        <v>43.75</v>
      </c>
      <c r="Y13" s="197">
        <v>0</v>
      </c>
      <c r="Z13">
        <v>0</v>
      </c>
      <c r="AA13" s="197">
        <v>-0.15</v>
      </c>
      <c r="AB13" s="197">
        <v>0</v>
      </c>
      <c r="AC13" s="197">
        <v>0</v>
      </c>
      <c r="AD13" s="197">
        <v>0</v>
      </c>
      <c r="AE13" s="197">
        <v>46.7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72.5</v>
      </c>
      <c r="AQ13" s="197">
        <v>22.75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4.83</v>
      </c>
      <c r="L14" s="197">
        <v>322.10000000000002</v>
      </c>
      <c r="M14" s="197">
        <v>27.29</v>
      </c>
      <c r="N14" s="197">
        <v>16.82</v>
      </c>
      <c r="O14" s="197">
        <v>0</v>
      </c>
      <c r="P14" s="197">
        <v>29.35</v>
      </c>
      <c r="Q14" s="197">
        <v>3.54</v>
      </c>
      <c r="R14" s="197">
        <v>5.8</v>
      </c>
      <c r="S14" s="197">
        <v>4.1900000000000004</v>
      </c>
      <c r="T14" s="197">
        <v>0</v>
      </c>
      <c r="U14" s="197">
        <v>51.74</v>
      </c>
      <c r="V14" s="197">
        <v>6.15</v>
      </c>
      <c r="W14" s="197">
        <v>9.65</v>
      </c>
      <c r="X14" s="197">
        <v>43.75</v>
      </c>
      <c r="Y14" s="197">
        <v>0</v>
      </c>
      <c r="Z14">
        <v>0</v>
      </c>
      <c r="AA14" s="197">
        <v>-0.15</v>
      </c>
      <c r="AB14" s="197">
        <v>0</v>
      </c>
      <c r="AC14" s="197">
        <v>0</v>
      </c>
      <c r="AD14" s="197">
        <v>0</v>
      </c>
      <c r="AE14" s="197">
        <v>46.7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72.5</v>
      </c>
      <c r="AQ14" s="197">
        <v>22.75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4.83</v>
      </c>
      <c r="L15" s="197">
        <v>322.10000000000002</v>
      </c>
      <c r="M15" s="197">
        <v>27.29</v>
      </c>
      <c r="N15" s="197">
        <v>16.82</v>
      </c>
      <c r="O15" s="197">
        <v>0</v>
      </c>
      <c r="P15" s="197">
        <v>29.35</v>
      </c>
      <c r="Q15" s="197">
        <v>3.54</v>
      </c>
      <c r="R15" s="197">
        <v>5.8</v>
      </c>
      <c r="S15" s="197">
        <v>4.1900000000000004</v>
      </c>
      <c r="T15" s="197">
        <v>0</v>
      </c>
      <c r="U15" s="197">
        <v>51.74</v>
      </c>
      <c r="V15" s="197">
        <v>6.15</v>
      </c>
      <c r="W15" s="197">
        <v>9.65</v>
      </c>
      <c r="X15" s="197">
        <v>43.75</v>
      </c>
      <c r="Y15" s="197">
        <v>0</v>
      </c>
      <c r="Z15">
        <v>0</v>
      </c>
      <c r="AA15" s="197">
        <v>-0.15</v>
      </c>
      <c r="AB15" s="197">
        <v>0</v>
      </c>
      <c r="AC15" s="197">
        <v>0</v>
      </c>
      <c r="AD15" s="197">
        <v>0</v>
      </c>
      <c r="AE15" s="197">
        <v>46.7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72.5</v>
      </c>
      <c r="AQ15" s="197">
        <v>22.75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4.83</v>
      </c>
      <c r="L16" s="197">
        <v>322.10000000000002</v>
      </c>
      <c r="M16" s="197">
        <v>27.29</v>
      </c>
      <c r="N16" s="197">
        <v>16.82</v>
      </c>
      <c r="O16" s="197">
        <v>0</v>
      </c>
      <c r="P16" s="197">
        <v>29.35</v>
      </c>
      <c r="Q16" s="197">
        <v>3.54</v>
      </c>
      <c r="R16" s="197">
        <v>5.8</v>
      </c>
      <c r="S16" s="197">
        <v>4.1900000000000004</v>
      </c>
      <c r="T16" s="197">
        <v>0</v>
      </c>
      <c r="U16" s="197">
        <v>51.74</v>
      </c>
      <c r="V16" s="197">
        <v>6.15</v>
      </c>
      <c r="W16" s="197">
        <v>9.65</v>
      </c>
      <c r="X16" s="197">
        <v>43.75</v>
      </c>
      <c r="Y16" s="197">
        <v>0</v>
      </c>
      <c r="Z16">
        <v>0</v>
      </c>
      <c r="AA16" s="197">
        <v>-0.15</v>
      </c>
      <c r="AB16" s="197">
        <v>0</v>
      </c>
      <c r="AC16" s="197">
        <v>0</v>
      </c>
      <c r="AD16" s="197">
        <v>0</v>
      </c>
      <c r="AE16" s="197">
        <v>46.7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72.5</v>
      </c>
      <c r="AQ16" s="197">
        <v>22.75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4.83</v>
      </c>
      <c r="L17" s="197">
        <v>322.10000000000002</v>
      </c>
      <c r="M17" s="197">
        <v>27.29</v>
      </c>
      <c r="N17" s="197">
        <v>16.82</v>
      </c>
      <c r="O17" s="197">
        <v>0</v>
      </c>
      <c r="P17" s="197">
        <v>29.35</v>
      </c>
      <c r="Q17" s="197">
        <v>3.54</v>
      </c>
      <c r="R17" s="197">
        <v>5.8</v>
      </c>
      <c r="S17" s="197">
        <v>4.1900000000000004</v>
      </c>
      <c r="T17" s="197">
        <v>0</v>
      </c>
      <c r="U17" s="197">
        <v>51.74</v>
      </c>
      <c r="V17" s="197">
        <v>6.15</v>
      </c>
      <c r="W17" s="197">
        <v>9.6999999999999993</v>
      </c>
      <c r="X17" s="197">
        <v>43.75</v>
      </c>
      <c r="Y17" s="197">
        <v>0</v>
      </c>
      <c r="Z17">
        <v>0</v>
      </c>
      <c r="AA17" s="197">
        <v>-0.15</v>
      </c>
      <c r="AB17" s="197">
        <v>0</v>
      </c>
      <c r="AC17" s="197">
        <v>0</v>
      </c>
      <c r="AD17" s="197">
        <v>0</v>
      </c>
      <c r="AE17" s="197">
        <v>47.31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72.5</v>
      </c>
      <c r="AQ17" s="197">
        <v>22.75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4.83</v>
      </c>
      <c r="L18" s="197">
        <v>322.10000000000002</v>
      </c>
      <c r="M18" s="197">
        <v>27.29</v>
      </c>
      <c r="N18" s="197">
        <v>16.82</v>
      </c>
      <c r="O18" s="197">
        <v>0</v>
      </c>
      <c r="P18" s="197">
        <v>29.35</v>
      </c>
      <c r="Q18" s="197">
        <v>3.54</v>
      </c>
      <c r="R18" s="197">
        <v>5.8</v>
      </c>
      <c r="S18" s="197">
        <v>4.1900000000000004</v>
      </c>
      <c r="T18" s="197">
        <v>0</v>
      </c>
      <c r="U18" s="197">
        <v>51.74</v>
      </c>
      <c r="V18" s="197">
        <v>6.15</v>
      </c>
      <c r="W18" s="197">
        <v>9.6999999999999993</v>
      </c>
      <c r="X18" s="197">
        <v>43.75</v>
      </c>
      <c r="Y18" s="197">
        <v>0</v>
      </c>
      <c r="Z18">
        <v>0</v>
      </c>
      <c r="AA18" s="197">
        <v>-0.15</v>
      </c>
      <c r="AB18" s="197">
        <v>0</v>
      </c>
      <c r="AC18" s="197">
        <v>0</v>
      </c>
      <c r="AD18" s="197">
        <v>0</v>
      </c>
      <c r="AE18" s="197">
        <v>47.31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72.5</v>
      </c>
      <c r="AQ18" s="197">
        <v>22.75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4.83</v>
      </c>
      <c r="L19" s="197">
        <v>322.10000000000002</v>
      </c>
      <c r="M19" s="197">
        <v>27.29</v>
      </c>
      <c r="N19" s="197">
        <v>16.82</v>
      </c>
      <c r="O19" s="197">
        <v>0</v>
      </c>
      <c r="P19" s="197">
        <v>29.35</v>
      </c>
      <c r="Q19" s="197">
        <v>3.54</v>
      </c>
      <c r="R19" s="197">
        <v>5.8</v>
      </c>
      <c r="S19" s="197">
        <v>4.1900000000000004</v>
      </c>
      <c r="T19" s="197">
        <v>0</v>
      </c>
      <c r="U19" s="197">
        <v>51.74</v>
      </c>
      <c r="V19" s="197">
        <v>6.15</v>
      </c>
      <c r="W19" s="197">
        <v>9.6999999999999993</v>
      </c>
      <c r="X19" s="197">
        <v>43.75</v>
      </c>
      <c r="Y19" s="197">
        <v>0</v>
      </c>
      <c r="Z19">
        <v>0</v>
      </c>
      <c r="AA19" s="197">
        <v>-0.15</v>
      </c>
      <c r="AB19" s="197">
        <v>0</v>
      </c>
      <c r="AC19" s="197">
        <v>0</v>
      </c>
      <c r="AD19" s="197">
        <v>0</v>
      </c>
      <c r="AE19" s="197">
        <v>47.31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72.5</v>
      </c>
      <c r="AQ19" s="197">
        <v>22.75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4.83</v>
      </c>
      <c r="L20" s="197">
        <v>322.10000000000002</v>
      </c>
      <c r="M20" s="197">
        <v>27.29</v>
      </c>
      <c r="N20" s="197">
        <v>16.82</v>
      </c>
      <c r="O20" s="197">
        <v>0</v>
      </c>
      <c r="P20" s="197">
        <v>29.35</v>
      </c>
      <c r="Q20" s="197">
        <v>3.54</v>
      </c>
      <c r="R20" s="197">
        <v>5.8</v>
      </c>
      <c r="S20" s="197">
        <v>4.1900000000000004</v>
      </c>
      <c r="T20" s="197">
        <v>0</v>
      </c>
      <c r="U20" s="197">
        <v>51.74</v>
      </c>
      <c r="V20" s="197">
        <v>0</v>
      </c>
      <c r="W20" s="197">
        <v>9.6999999999999993</v>
      </c>
      <c r="X20" s="197">
        <v>43.75</v>
      </c>
      <c r="Y20" s="197">
        <v>0</v>
      </c>
      <c r="Z20">
        <v>0</v>
      </c>
      <c r="AA20" s="197">
        <v>-0.15</v>
      </c>
      <c r="AB20" s="197">
        <v>0</v>
      </c>
      <c r="AC20" s="197">
        <v>0</v>
      </c>
      <c r="AD20" s="197">
        <v>0</v>
      </c>
      <c r="AE20" s="197">
        <v>47.31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72.5</v>
      </c>
      <c r="AQ20" s="197">
        <v>7.73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4.83</v>
      </c>
      <c r="L21" s="197">
        <v>322.10000000000002</v>
      </c>
      <c r="M21" s="197">
        <v>27.29</v>
      </c>
      <c r="N21" s="197">
        <v>16.82</v>
      </c>
      <c r="O21" s="197">
        <v>0</v>
      </c>
      <c r="P21" s="197">
        <v>30.47</v>
      </c>
      <c r="Q21" s="197">
        <v>3.54</v>
      </c>
      <c r="R21" s="197">
        <v>5.8</v>
      </c>
      <c r="S21" s="197">
        <v>4.1900000000000004</v>
      </c>
      <c r="T21" s="197">
        <v>0</v>
      </c>
      <c r="U21" s="197">
        <v>51.74</v>
      </c>
      <c r="V21" s="197">
        <v>0</v>
      </c>
      <c r="W21" s="197">
        <v>9.6999999999999993</v>
      </c>
      <c r="X21" s="197">
        <v>43.75</v>
      </c>
      <c r="Y21" s="197">
        <v>0</v>
      </c>
      <c r="Z21">
        <v>0</v>
      </c>
      <c r="AA21" s="197">
        <v>-0.15</v>
      </c>
      <c r="AB21" s="197">
        <v>0</v>
      </c>
      <c r="AC21" s="197">
        <v>0</v>
      </c>
      <c r="AD21" s="197">
        <v>0</v>
      </c>
      <c r="AE21" s="197">
        <v>47.31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62.83</v>
      </c>
      <c r="AQ21" s="197">
        <v>7.73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4.83</v>
      </c>
      <c r="L22" s="197">
        <v>322.10000000000002</v>
      </c>
      <c r="M22" s="197">
        <v>27.29</v>
      </c>
      <c r="N22" s="197">
        <v>16.82</v>
      </c>
      <c r="O22" s="197">
        <v>0</v>
      </c>
      <c r="P22" s="197">
        <v>30.47</v>
      </c>
      <c r="Q22" s="197">
        <v>3.54</v>
      </c>
      <c r="R22" s="197">
        <v>5.8</v>
      </c>
      <c r="S22" s="197">
        <v>4.1900000000000004</v>
      </c>
      <c r="T22" s="197">
        <v>0</v>
      </c>
      <c r="U22" s="197">
        <v>51.74</v>
      </c>
      <c r="V22" s="197">
        <v>0</v>
      </c>
      <c r="W22" s="197">
        <v>9.6999999999999993</v>
      </c>
      <c r="X22" s="197">
        <v>43.75</v>
      </c>
      <c r="Y22" s="197">
        <v>0</v>
      </c>
      <c r="Z22">
        <v>0</v>
      </c>
      <c r="AA22" s="197">
        <v>-0.15</v>
      </c>
      <c r="AB22" s="197">
        <v>0</v>
      </c>
      <c r="AC22" s="197">
        <v>0</v>
      </c>
      <c r="AD22" s="197">
        <v>0</v>
      </c>
      <c r="AE22" s="197">
        <v>47.31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72.5</v>
      </c>
      <c r="AQ22" s="197">
        <v>7.73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4.83</v>
      </c>
      <c r="L23" s="197">
        <v>322.10000000000002</v>
      </c>
      <c r="M23" s="197">
        <v>27.29</v>
      </c>
      <c r="N23" s="197">
        <v>16.82</v>
      </c>
      <c r="O23" s="197">
        <v>0</v>
      </c>
      <c r="P23" s="197">
        <v>30.47</v>
      </c>
      <c r="Q23" s="197">
        <v>3.54</v>
      </c>
      <c r="R23" s="197">
        <v>5.8</v>
      </c>
      <c r="S23" s="197">
        <v>4.1900000000000004</v>
      </c>
      <c r="T23" s="197">
        <v>0</v>
      </c>
      <c r="U23" s="197">
        <v>51.74</v>
      </c>
      <c r="V23" s="197">
        <v>0</v>
      </c>
      <c r="W23" s="197">
        <v>9.8000000000000007</v>
      </c>
      <c r="X23" s="197">
        <v>43.75</v>
      </c>
      <c r="Y23" s="197">
        <v>0</v>
      </c>
      <c r="Z23">
        <v>0</v>
      </c>
      <c r="AA23" s="197">
        <v>-0.15</v>
      </c>
      <c r="AB23" s="197">
        <v>0</v>
      </c>
      <c r="AC23" s="197">
        <v>0</v>
      </c>
      <c r="AD23" s="197">
        <v>0</v>
      </c>
      <c r="AE23" s="197">
        <v>47.31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53.03</v>
      </c>
      <c r="AQ23" s="197">
        <v>7.73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4.83</v>
      </c>
      <c r="L24" s="197">
        <v>322.10000000000002</v>
      </c>
      <c r="M24" s="197">
        <v>27.29</v>
      </c>
      <c r="N24" s="197">
        <v>16.82</v>
      </c>
      <c r="O24" s="197">
        <v>0</v>
      </c>
      <c r="P24" s="197">
        <v>30.47</v>
      </c>
      <c r="Q24" s="197">
        <v>3.54</v>
      </c>
      <c r="R24" s="197">
        <v>5.8</v>
      </c>
      <c r="S24" s="197">
        <v>4.1900000000000004</v>
      </c>
      <c r="T24" s="197">
        <v>0</v>
      </c>
      <c r="U24" s="197">
        <v>51.74</v>
      </c>
      <c r="V24" s="197">
        <v>0</v>
      </c>
      <c r="W24" s="197">
        <v>9.8000000000000007</v>
      </c>
      <c r="X24" s="197">
        <v>43.75</v>
      </c>
      <c r="Y24" s="197">
        <v>0</v>
      </c>
      <c r="Z24">
        <v>0</v>
      </c>
      <c r="AA24" s="197">
        <v>-0.15</v>
      </c>
      <c r="AB24" s="197">
        <v>0</v>
      </c>
      <c r="AC24" s="197">
        <v>0</v>
      </c>
      <c r="AD24" s="197">
        <v>0</v>
      </c>
      <c r="AE24" s="197">
        <v>47.31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53.03</v>
      </c>
      <c r="AQ24" s="197">
        <v>7.73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4.83</v>
      </c>
      <c r="L25" s="197">
        <v>322.10000000000002</v>
      </c>
      <c r="M25" s="197">
        <v>27.29</v>
      </c>
      <c r="N25" s="197">
        <v>16.82</v>
      </c>
      <c r="O25" s="197">
        <v>0</v>
      </c>
      <c r="P25" s="197">
        <v>30.47</v>
      </c>
      <c r="Q25" s="197">
        <v>3.54</v>
      </c>
      <c r="R25" s="197">
        <v>5.8</v>
      </c>
      <c r="S25" s="197">
        <v>4.1900000000000004</v>
      </c>
      <c r="T25" s="197">
        <v>0</v>
      </c>
      <c r="U25" s="197">
        <v>51.74</v>
      </c>
      <c r="V25" s="197">
        <v>0</v>
      </c>
      <c r="W25" s="197">
        <v>9.8000000000000007</v>
      </c>
      <c r="X25" s="197">
        <v>43.75</v>
      </c>
      <c r="Y25" s="197">
        <v>0</v>
      </c>
      <c r="Z25">
        <v>0</v>
      </c>
      <c r="AA25" s="197">
        <v>-0.15</v>
      </c>
      <c r="AB25" s="197">
        <v>0</v>
      </c>
      <c r="AC25" s="197">
        <v>0</v>
      </c>
      <c r="AD25" s="197">
        <v>0</v>
      </c>
      <c r="AE25" s="197">
        <v>47.31</v>
      </c>
      <c r="AF25" s="197">
        <v>0</v>
      </c>
      <c r="AG25" s="197">
        <v>0</v>
      </c>
      <c r="AH25" s="197">
        <v>0</v>
      </c>
      <c r="AI25" s="197">
        <v>58.71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38.659999999999997</v>
      </c>
      <c r="AQ25" s="197">
        <v>7.73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4.83</v>
      </c>
      <c r="L26" s="197">
        <v>322.10000000000002</v>
      </c>
      <c r="M26" s="197">
        <v>27.29</v>
      </c>
      <c r="N26" s="197">
        <v>16.82</v>
      </c>
      <c r="O26" s="197">
        <v>0</v>
      </c>
      <c r="P26" s="197">
        <v>30.47</v>
      </c>
      <c r="Q26" s="197">
        <v>3.54</v>
      </c>
      <c r="R26" s="197">
        <v>5.8</v>
      </c>
      <c r="S26" s="197">
        <v>4.1900000000000004</v>
      </c>
      <c r="T26" s="197">
        <v>0</v>
      </c>
      <c r="U26" s="197">
        <v>51.74</v>
      </c>
      <c r="V26" s="197">
        <v>0</v>
      </c>
      <c r="W26" s="197">
        <v>9.8000000000000007</v>
      </c>
      <c r="X26" s="197">
        <v>43.75</v>
      </c>
      <c r="Y26" s="197">
        <v>0</v>
      </c>
      <c r="Z26">
        <v>0</v>
      </c>
      <c r="AA26" s="197">
        <v>-0.15</v>
      </c>
      <c r="AB26" s="197">
        <v>0</v>
      </c>
      <c r="AC26" s="197">
        <v>0</v>
      </c>
      <c r="AD26" s="197">
        <v>0</v>
      </c>
      <c r="AE26" s="197">
        <v>47.31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38.659999999999997</v>
      </c>
      <c r="AQ26" s="197">
        <v>7.73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4.83</v>
      </c>
      <c r="L27" s="197">
        <v>322.10000000000002</v>
      </c>
      <c r="M27" s="197">
        <v>27.29</v>
      </c>
      <c r="N27" s="197">
        <v>16.82</v>
      </c>
      <c r="O27" s="197">
        <v>0</v>
      </c>
      <c r="P27" s="197">
        <v>30.47</v>
      </c>
      <c r="Q27" s="197">
        <v>3.54</v>
      </c>
      <c r="R27" s="197">
        <v>5.8</v>
      </c>
      <c r="S27" s="197">
        <v>4.1900000000000004</v>
      </c>
      <c r="T27" s="197">
        <v>0</v>
      </c>
      <c r="U27" s="197">
        <v>51.74</v>
      </c>
      <c r="V27" s="197">
        <v>0</v>
      </c>
      <c r="W27" s="197">
        <v>10.1</v>
      </c>
      <c r="X27" s="197">
        <v>43.75</v>
      </c>
      <c r="Y27" s="197">
        <v>0</v>
      </c>
      <c r="Z27">
        <v>0</v>
      </c>
      <c r="AA27" s="197">
        <v>-0.15</v>
      </c>
      <c r="AB27" s="197">
        <v>0</v>
      </c>
      <c r="AC27" s="197">
        <v>0</v>
      </c>
      <c r="AD27" s="197">
        <v>0</v>
      </c>
      <c r="AE27" s="197">
        <v>47.31</v>
      </c>
      <c r="AF27" s="197">
        <v>0</v>
      </c>
      <c r="AG27" s="197">
        <v>0</v>
      </c>
      <c r="AH27" s="197">
        <v>0</v>
      </c>
      <c r="AI27" s="197">
        <v>58.71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72.489999999999995</v>
      </c>
      <c r="AQ27" s="197">
        <v>7.73</v>
      </c>
      <c r="AR27" s="197">
        <v>3.99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4.83</v>
      </c>
      <c r="L28" s="197">
        <v>322.10000000000002</v>
      </c>
      <c r="M28" s="197">
        <v>27.29</v>
      </c>
      <c r="N28" s="197">
        <v>16.82</v>
      </c>
      <c r="O28" s="197">
        <v>0</v>
      </c>
      <c r="P28" s="197">
        <v>30.47</v>
      </c>
      <c r="Q28" s="197">
        <v>3.54</v>
      </c>
      <c r="R28" s="197">
        <v>5.8</v>
      </c>
      <c r="S28" s="197">
        <v>4.1900000000000004</v>
      </c>
      <c r="T28" s="197">
        <v>0</v>
      </c>
      <c r="U28" s="197">
        <v>51.74</v>
      </c>
      <c r="V28" s="197">
        <v>0</v>
      </c>
      <c r="W28" s="197">
        <v>10.1</v>
      </c>
      <c r="X28" s="197">
        <v>43.75</v>
      </c>
      <c r="Y28" s="197">
        <v>0</v>
      </c>
      <c r="Z28">
        <v>0</v>
      </c>
      <c r="AA28" s="197">
        <v>-0.15</v>
      </c>
      <c r="AB28" s="197">
        <v>0</v>
      </c>
      <c r="AC28" s="197">
        <v>0</v>
      </c>
      <c r="AD28" s="197">
        <v>0</v>
      </c>
      <c r="AE28" s="197">
        <v>47.31</v>
      </c>
      <c r="AF28" s="197">
        <v>0</v>
      </c>
      <c r="AG28" s="197">
        <v>0</v>
      </c>
      <c r="AH28" s="197">
        <v>0</v>
      </c>
      <c r="AI28" s="197">
        <v>58.71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72.489999999999995</v>
      </c>
      <c r="AQ28" s="197">
        <v>7.73</v>
      </c>
      <c r="AR28" s="197">
        <v>7.48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4.83</v>
      </c>
      <c r="L29" s="197">
        <v>322.10000000000002</v>
      </c>
      <c r="M29" s="197">
        <v>27.29</v>
      </c>
      <c r="N29" s="197">
        <v>16.82</v>
      </c>
      <c r="O29" s="197">
        <v>0</v>
      </c>
      <c r="P29" s="197">
        <v>30.47</v>
      </c>
      <c r="Q29" s="197">
        <v>3.54</v>
      </c>
      <c r="R29" s="197">
        <v>5.8</v>
      </c>
      <c r="S29" s="197">
        <v>4.1900000000000004</v>
      </c>
      <c r="T29" s="197">
        <v>0</v>
      </c>
      <c r="U29" s="197">
        <v>51.74</v>
      </c>
      <c r="V29" s="197">
        <v>0</v>
      </c>
      <c r="W29" s="197">
        <v>10.01</v>
      </c>
      <c r="X29" s="197">
        <v>43.75</v>
      </c>
      <c r="Y29" s="197">
        <v>0</v>
      </c>
      <c r="Z29">
        <v>0</v>
      </c>
      <c r="AA29" s="197">
        <v>-0.15</v>
      </c>
      <c r="AB29" s="197">
        <v>0</v>
      </c>
      <c r="AC29" s="197">
        <v>0</v>
      </c>
      <c r="AD29" s="197">
        <v>0</v>
      </c>
      <c r="AE29" s="197">
        <v>47.31</v>
      </c>
      <c r="AF29" s="197">
        <v>0</v>
      </c>
      <c r="AG29" s="197">
        <v>0</v>
      </c>
      <c r="AH29" s="197">
        <v>0</v>
      </c>
      <c r="AI29" s="197">
        <v>58.71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72.489999999999995</v>
      </c>
      <c r="AQ29" s="197">
        <v>7.73</v>
      </c>
      <c r="AR29" s="197">
        <v>11.81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4.83</v>
      </c>
      <c r="L30" s="197">
        <v>322.10000000000002</v>
      </c>
      <c r="M30" s="197">
        <v>27.29</v>
      </c>
      <c r="N30" s="197">
        <v>16.82</v>
      </c>
      <c r="O30" s="197">
        <v>0</v>
      </c>
      <c r="P30" s="197">
        <v>30.47</v>
      </c>
      <c r="Q30" s="197">
        <v>3.54</v>
      </c>
      <c r="R30" s="197">
        <v>5.8</v>
      </c>
      <c r="S30" s="197">
        <v>4.1900000000000004</v>
      </c>
      <c r="T30" s="197">
        <v>0</v>
      </c>
      <c r="U30" s="197">
        <v>51.74</v>
      </c>
      <c r="V30" s="197">
        <v>0</v>
      </c>
      <c r="W30" s="197">
        <v>10.01</v>
      </c>
      <c r="X30" s="197">
        <v>43.75</v>
      </c>
      <c r="Y30" s="197">
        <v>0</v>
      </c>
      <c r="Z30">
        <v>0</v>
      </c>
      <c r="AA30" s="197">
        <v>-0.15</v>
      </c>
      <c r="AB30" s="197">
        <v>0</v>
      </c>
      <c r="AC30" s="197">
        <v>0</v>
      </c>
      <c r="AD30" s="197">
        <v>0</v>
      </c>
      <c r="AE30" s="197">
        <v>47.31</v>
      </c>
      <c r="AF30" s="197">
        <v>0</v>
      </c>
      <c r="AG30" s="197">
        <v>0</v>
      </c>
      <c r="AH30" s="197">
        <v>0</v>
      </c>
      <c r="AI30" s="197">
        <v>58.71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72.489999999999995</v>
      </c>
      <c r="AQ30" s="197">
        <v>7.73</v>
      </c>
      <c r="AR30" s="197">
        <v>15.52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4.92</v>
      </c>
      <c r="L31" s="197">
        <v>322.10000000000002</v>
      </c>
      <c r="M31" s="197">
        <v>27.29</v>
      </c>
      <c r="N31" s="197">
        <v>16.82</v>
      </c>
      <c r="O31" s="197">
        <v>0</v>
      </c>
      <c r="P31" s="197">
        <v>30.47</v>
      </c>
      <c r="Q31" s="197">
        <v>3.54</v>
      </c>
      <c r="R31" s="197">
        <v>5.8</v>
      </c>
      <c r="S31" s="197">
        <v>4.1900000000000004</v>
      </c>
      <c r="T31" s="197">
        <v>0</v>
      </c>
      <c r="U31" s="197">
        <v>51.74</v>
      </c>
      <c r="V31" s="197">
        <v>0</v>
      </c>
      <c r="W31" s="197">
        <v>9.83</v>
      </c>
      <c r="X31" s="197">
        <v>43.75</v>
      </c>
      <c r="Y31" s="197">
        <v>0</v>
      </c>
      <c r="Z31">
        <v>0</v>
      </c>
      <c r="AA31" s="197">
        <v>-0.15</v>
      </c>
      <c r="AB31" s="197">
        <v>0</v>
      </c>
      <c r="AC31" s="197">
        <v>0</v>
      </c>
      <c r="AD31" s="197">
        <v>0</v>
      </c>
      <c r="AE31" s="197">
        <v>47.31</v>
      </c>
      <c r="AF31" s="197">
        <v>0</v>
      </c>
      <c r="AG31" s="197">
        <v>0</v>
      </c>
      <c r="AH31" s="197">
        <v>0</v>
      </c>
      <c r="AI31" s="197">
        <v>58.71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72.489999999999995</v>
      </c>
      <c r="AQ31" s="197">
        <v>7.73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4.83</v>
      </c>
      <c r="L32" s="197">
        <v>322.10000000000002</v>
      </c>
      <c r="M32" s="197">
        <v>27.29</v>
      </c>
      <c r="N32" s="197">
        <v>16.82</v>
      </c>
      <c r="O32" s="197">
        <v>0</v>
      </c>
      <c r="P32" s="197">
        <v>30.47</v>
      </c>
      <c r="Q32" s="197">
        <v>3.54</v>
      </c>
      <c r="R32" s="197">
        <v>5.8</v>
      </c>
      <c r="S32" s="197">
        <v>4.1900000000000004</v>
      </c>
      <c r="T32" s="197">
        <v>0</v>
      </c>
      <c r="U32" s="197">
        <v>51.74</v>
      </c>
      <c r="V32" s="197">
        <v>0</v>
      </c>
      <c r="W32" s="197">
        <v>9.83</v>
      </c>
      <c r="X32" s="197">
        <v>43.75</v>
      </c>
      <c r="Y32" s="197">
        <v>0</v>
      </c>
      <c r="Z32">
        <v>0</v>
      </c>
      <c r="AA32" s="197">
        <v>-0.15</v>
      </c>
      <c r="AB32" s="197">
        <v>0</v>
      </c>
      <c r="AC32" s="197">
        <v>0</v>
      </c>
      <c r="AD32" s="197">
        <v>0</v>
      </c>
      <c r="AE32" s="197">
        <v>47.31</v>
      </c>
      <c r="AF32" s="197">
        <v>0</v>
      </c>
      <c r="AG32" s="197">
        <v>0</v>
      </c>
      <c r="AH32" s="197">
        <v>0</v>
      </c>
      <c r="AI32" s="197">
        <v>58.71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72.489999999999995</v>
      </c>
      <c r="AQ32" s="197">
        <v>7.73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4.83</v>
      </c>
      <c r="L33" s="197">
        <v>318</v>
      </c>
      <c r="M33" s="197">
        <v>27.29</v>
      </c>
      <c r="N33" s="197">
        <v>16.82</v>
      </c>
      <c r="O33" s="197">
        <v>0</v>
      </c>
      <c r="P33" s="197">
        <v>30.47</v>
      </c>
      <c r="Q33" s="197">
        <v>3.54</v>
      </c>
      <c r="R33" s="197">
        <v>5.8</v>
      </c>
      <c r="S33" s="197">
        <v>4.1900000000000004</v>
      </c>
      <c r="T33" s="197">
        <v>0</v>
      </c>
      <c r="U33" s="197">
        <v>51.74</v>
      </c>
      <c r="V33" s="197">
        <v>0</v>
      </c>
      <c r="W33" s="197">
        <v>9.9</v>
      </c>
      <c r="X33" s="197">
        <v>43.75</v>
      </c>
      <c r="Y33" s="197">
        <v>0</v>
      </c>
      <c r="Z33">
        <v>0</v>
      </c>
      <c r="AA33" s="197">
        <v>-0.15</v>
      </c>
      <c r="AB33" s="197">
        <v>0</v>
      </c>
      <c r="AC33" s="197">
        <v>0</v>
      </c>
      <c r="AD33" s="197">
        <v>0</v>
      </c>
      <c r="AE33" s="197">
        <v>47.31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72.489999999999995</v>
      </c>
      <c r="AQ33" s="197">
        <v>7.73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4.83</v>
      </c>
      <c r="L34" s="197">
        <v>318</v>
      </c>
      <c r="M34" s="197">
        <v>27.29</v>
      </c>
      <c r="N34" s="197">
        <v>16.82</v>
      </c>
      <c r="O34" s="197">
        <v>0</v>
      </c>
      <c r="P34" s="197">
        <v>30.47</v>
      </c>
      <c r="Q34" s="197">
        <v>3.54</v>
      </c>
      <c r="R34" s="197">
        <v>5.8</v>
      </c>
      <c r="S34" s="197">
        <v>4.1900000000000004</v>
      </c>
      <c r="T34" s="197">
        <v>0</v>
      </c>
      <c r="U34" s="197">
        <v>51.74</v>
      </c>
      <c r="V34" s="197">
        <v>0</v>
      </c>
      <c r="W34" s="197">
        <v>9.9</v>
      </c>
      <c r="X34" s="197">
        <v>43.75</v>
      </c>
      <c r="Y34" s="197">
        <v>0</v>
      </c>
      <c r="Z34">
        <v>0</v>
      </c>
      <c r="AA34" s="197">
        <v>-0.15</v>
      </c>
      <c r="AB34" s="197">
        <v>0</v>
      </c>
      <c r="AC34" s="197">
        <v>0</v>
      </c>
      <c r="AD34" s="197">
        <v>0</v>
      </c>
      <c r="AE34" s="197">
        <v>47.31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72.489999999999995</v>
      </c>
      <c r="AQ34" s="197">
        <v>7.73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4.83</v>
      </c>
      <c r="L35" s="197">
        <v>318</v>
      </c>
      <c r="M35" s="197">
        <v>27.29</v>
      </c>
      <c r="N35" s="197">
        <v>16.82</v>
      </c>
      <c r="O35" s="197">
        <v>0</v>
      </c>
      <c r="P35" s="197">
        <v>29.35</v>
      </c>
      <c r="Q35" s="197">
        <v>3.53</v>
      </c>
      <c r="R35" s="197">
        <v>8.14</v>
      </c>
      <c r="S35" s="197">
        <v>4.18</v>
      </c>
      <c r="T35" s="197">
        <v>0</v>
      </c>
      <c r="U35" s="197">
        <v>51.74</v>
      </c>
      <c r="V35" s="197">
        <v>0</v>
      </c>
      <c r="W35" s="197">
        <v>9.83</v>
      </c>
      <c r="X35" s="197">
        <v>43.75</v>
      </c>
      <c r="Y35" s="197">
        <v>0</v>
      </c>
      <c r="Z35">
        <v>0</v>
      </c>
      <c r="AA35" s="197">
        <v>-0.15</v>
      </c>
      <c r="AB35" s="197">
        <v>0</v>
      </c>
      <c r="AC35" s="197">
        <v>0</v>
      </c>
      <c r="AD35" s="197">
        <v>0</v>
      </c>
      <c r="AE35" s="197">
        <v>47.31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72.489999999999995</v>
      </c>
      <c r="AQ35" s="197">
        <v>7.73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4.83</v>
      </c>
      <c r="L36" s="197">
        <v>318</v>
      </c>
      <c r="M36" s="197">
        <v>27.29</v>
      </c>
      <c r="N36" s="197">
        <v>16.82</v>
      </c>
      <c r="O36" s="197">
        <v>0</v>
      </c>
      <c r="P36" s="197">
        <v>29.35</v>
      </c>
      <c r="Q36" s="197">
        <v>3.53</v>
      </c>
      <c r="R36" s="197">
        <v>12.58</v>
      </c>
      <c r="S36" s="197">
        <v>4.18</v>
      </c>
      <c r="T36" s="197">
        <v>0</v>
      </c>
      <c r="U36" s="197">
        <v>51.74</v>
      </c>
      <c r="V36" s="197">
        <v>0</v>
      </c>
      <c r="W36" s="197">
        <v>1.8</v>
      </c>
      <c r="X36" s="197">
        <v>24.68</v>
      </c>
      <c r="Y36" s="197">
        <v>0</v>
      </c>
      <c r="Z36">
        <v>0</v>
      </c>
      <c r="AA36" s="197">
        <v>-0.15</v>
      </c>
      <c r="AB36" s="197">
        <v>0</v>
      </c>
      <c r="AC36" s="197">
        <v>0</v>
      </c>
      <c r="AD36" s="197">
        <v>0</v>
      </c>
      <c r="AE36" s="197">
        <v>47.31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21.27</v>
      </c>
      <c r="AQ36" s="197">
        <v>7.73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5</v>
      </c>
      <c r="L37" s="197">
        <v>318</v>
      </c>
      <c r="M37" s="197">
        <v>27.29</v>
      </c>
      <c r="N37" s="197">
        <v>16.82</v>
      </c>
      <c r="O37" s="197">
        <v>0</v>
      </c>
      <c r="P37" s="197">
        <v>28.91</v>
      </c>
      <c r="Q37" s="197">
        <v>3.53</v>
      </c>
      <c r="R37" s="197">
        <v>12.58</v>
      </c>
      <c r="S37" s="197">
        <v>4.18</v>
      </c>
      <c r="T37" s="197">
        <v>0</v>
      </c>
      <c r="U37" s="197">
        <v>51.74</v>
      </c>
      <c r="V37" s="197">
        <v>0</v>
      </c>
      <c r="W37" s="197">
        <v>1.89</v>
      </c>
      <c r="X37" s="197">
        <v>16.43</v>
      </c>
      <c r="Y37" s="197">
        <v>0</v>
      </c>
      <c r="Z37">
        <v>0</v>
      </c>
      <c r="AA37" s="197">
        <v>0</v>
      </c>
      <c r="AB37" s="197">
        <v>8.2799999999999994</v>
      </c>
      <c r="AC37" s="197">
        <v>0</v>
      </c>
      <c r="AD37" s="197">
        <v>0</v>
      </c>
      <c r="AE37" s="197">
        <v>47.31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21.27</v>
      </c>
      <c r="AQ37" s="197">
        <v>7.73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5</v>
      </c>
      <c r="L38" s="197">
        <v>318</v>
      </c>
      <c r="M38" s="197">
        <v>27.29</v>
      </c>
      <c r="N38" s="197">
        <v>16.82</v>
      </c>
      <c r="O38" s="197">
        <v>0</v>
      </c>
      <c r="P38" s="197">
        <v>28.91</v>
      </c>
      <c r="Q38" s="197">
        <v>3.53</v>
      </c>
      <c r="R38" s="197">
        <v>12.58</v>
      </c>
      <c r="S38" s="197">
        <v>4.18</v>
      </c>
      <c r="T38" s="197">
        <v>0</v>
      </c>
      <c r="U38" s="197">
        <v>51.74</v>
      </c>
      <c r="V38" s="197">
        <v>0</v>
      </c>
      <c r="W38" s="197">
        <v>1.88</v>
      </c>
      <c r="X38" s="197">
        <v>16.43</v>
      </c>
      <c r="Y38" s="197">
        <v>0</v>
      </c>
      <c r="Z38">
        <v>0</v>
      </c>
      <c r="AA38" s="197">
        <v>0</v>
      </c>
      <c r="AB38" s="197">
        <v>8.2799999999999994</v>
      </c>
      <c r="AC38" s="197">
        <v>0</v>
      </c>
      <c r="AD38" s="197">
        <v>0</v>
      </c>
      <c r="AE38" s="197">
        <v>47.31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21.27</v>
      </c>
      <c r="AQ38" s="197">
        <v>7.73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5</v>
      </c>
      <c r="L39" s="197">
        <v>318</v>
      </c>
      <c r="M39" s="197">
        <v>27.29</v>
      </c>
      <c r="N39" s="197">
        <v>16.82</v>
      </c>
      <c r="O39" s="197">
        <v>0</v>
      </c>
      <c r="P39" s="197">
        <v>28.91</v>
      </c>
      <c r="Q39" s="197">
        <v>3.53</v>
      </c>
      <c r="R39" s="197">
        <v>12.58</v>
      </c>
      <c r="S39" s="197">
        <v>4.18</v>
      </c>
      <c r="T39" s="197">
        <v>0</v>
      </c>
      <c r="U39" s="197">
        <v>51.74</v>
      </c>
      <c r="V39" s="197">
        <v>0</v>
      </c>
      <c r="W39" s="197">
        <v>1.88</v>
      </c>
      <c r="X39" s="197">
        <v>16.43</v>
      </c>
      <c r="Y39" s="197">
        <v>0</v>
      </c>
      <c r="Z39">
        <v>0</v>
      </c>
      <c r="AA39" s="197">
        <v>0</v>
      </c>
      <c r="AB39" s="197">
        <v>8.2799999999999994</v>
      </c>
      <c r="AC39" s="197">
        <v>0</v>
      </c>
      <c r="AD39" s="197">
        <v>0</v>
      </c>
      <c r="AE39" s="197">
        <v>47.31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21.27</v>
      </c>
      <c r="AQ39" s="197">
        <v>7.73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5</v>
      </c>
      <c r="L40" s="197">
        <v>318</v>
      </c>
      <c r="M40" s="197">
        <v>27.29</v>
      </c>
      <c r="N40" s="197">
        <v>16.82</v>
      </c>
      <c r="O40" s="197">
        <v>0</v>
      </c>
      <c r="P40" s="197">
        <v>28.91</v>
      </c>
      <c r="Q40" s="197">
        <v>3.53</v>
      </c>
      <c r="R40" s="197">
        <v>12.58</v>
      </c>
      <c r="S40" s="197">
        <v>4.18</v>
      </c>
      <c r="T40" s="197">
        <v>0</v>
      </c>
      <c r="U40" s="197">
        <v>51.74</v>
      </c>
      <c r="V40" s="197">
        <v>0</v>
      </c>
      <c r="W40" s="197">
        <v>9.58</v>
      </c>
      <c r="X40" s="197">
        <v>43.75</v>
      </c>
      <c r="Y40" s="197">
        <v>0</v>
      </c>
      <c r="Z40">
        <v>0</v>
      </c>
      <c r="AA40" s="197">
        <v>0</v>
      </c>
      <c r="AB40" s="197">
        <v>8.2799999999999994</v>
      </c>
      <c r="AC40" s="197">
        <v>0</v>
      </c>
      <c r="AD40" s="197">
        <v>0</v>
      </c>
      <c r="AE40" s="197">
        <v>47.31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21.27</v>
      </c>
      <c r="AQ40" s="197">
        <v>7.73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4.83</v>
      </c>
      <c r="L41" s="197">
        <v>318</v>
      </c>
      <c r="M41" s="197">
        <v>27.29</v>
      </c>
      <c r="N41" s="197">
        <v>16.82</v>
      </c>
      <c r="O41" s="197">
        <v>0</v>
      </c>
      <c r="P41" s="197">
        <v>28.91</v>
      </c>
      <c r="Q41" s="197">
        <v>3.32</v>
      </c>
      <c r="R41" s="197">
        <v>12.58</v>
      </c>
      <c r="S41" s="197">
        <v>4.18</v>
      </c>
      <c r="T41" s="197">
        <v>0</v>
      </c>
      <c r="U41" s="197">
        <v>51.74</v>
      </c>
      <c r="V41" s="197">
        <v>0</v>
      </c>
      <c r="W41" s="197">
        <v>9.31</v>
      </c>
      <c r="X41" s="197">
        <v>43.75</v>
      </c>
      <c r="Y41" s="197">
        <v>0</v>
      </c>
      <c r="Z41">
        <v>0</v>
      </c>
      <c r="AA41" s="197">
        <v>0</v>
      </c>
      <c r="AB41" s="197">
        <v>8.2799999999999994</v>
      </c>
      <c r="AC41" s="197">
        <v>0</v>
      </c>
      <c r="AD41" s="197">
        <v>0</v>
      </c>
      <c r="AE41" s="197">
        <v>47.31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72.5</v>
      </c>
      <c r="AQ41" s="197">
        <v>7.73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4.83</v>
      </c>
      <c r="L42" s="197">
        <v>318</v>
      </c>
      <c r="M42" s="197">
        <v>27.29</v>
      </c>
      <c r="N42" s="197">
        <v>16.82</v>
      </c>
      <c r="O42" s="197">
        <v>0</v>
      </c>
      <c r="P42" s="197">
        <v>28.91</v>
      </c>
      <c r="Q42" s="197">
        <v>2.74</v>
      </c>
      <c r="R42" s="197">
        <v>12.58</v>
      </c>
      <c r="S42" s="197">
        <v>4.18</v>
      </c>
      <c r="T42" s="197">
        <v>0</v>
      </c>
      <c r="U42" s="197">
        <v>51.74</v>
      </c>
      <c r="V42" s="197">
        <v>6.15</v>
      </c>
      <c r="W42" s="197">
        <v>9.31</v>
      </c>
      <c r="X42" s="197">
        <v>43.75</v>
      </c>
      <c r="Y42" s="197">
        <v>0</v>
      </c>
      <c r="Z42">
        <v>0</v>
      </c>
      <c r="AA42" s="197">
        <v>0</v>
      </c>
      <c r="AB42" s="197">
        <v>8.2799999999999994</v>
      </c>
      <c r="AC42" s="197">
        <v>0</v>
      </c>
      <c r="AD42" s="197">
        <v>0</v>
      </c>
      <c r="AE42" s="197">
        <v>47.31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72.5</v>
      </c>
      <c r="AQ42" s="197">
        <v>22.75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</v>
      </c>
      <c r="L43" s="197">
        <v>318</v>
      </c>
      <c r="M43" s="197">
        <v>27.29</v>
      </c>
      <c r="N43" s="197">
        <v>16.82</v>
      </c>
      <c r="O43" s="197">
        <v>0</v>
      </c>
      <c r="P43" s="197">
        <v>28.91</v>
      </c>
      <c r="Q43" s="197">
        <v>2.66</v>
      </c>
      <c r="R43" s="197">
        <v>12.58</v>
      </c>
      <c r="S43" s="197">
        <v>4.18</v>
      </c>
      <c r="T43" s="197">
        <v>0</v>
      </c>
      <c r="U43" s="197">
        <v>51.74</v>
      </c>
      <c r="V43" s="197">
        <v>6.15</v>
      </c>
      <c r="W43" s="197">
        <v>11.17</v>
      </c>
      <c r="X43" s="197">
        <v>43.75</v>
      </c>
      <c r="Y43" s="197">
        <v>0</v>
      </c>
      <c r="Z43">
        <v>0</v>
      </c>
      <c r="AA43" s="197">
        <v>0</v>
      </c>
      <c r="AB43" s="197">
        <v>8.2799999999999994</v>
      </c>
      <c r="AC43" s="197">
        <v>0</v>
      </c>
      <c r="AD43" s="197">
        <v>0</v>
      </c>
      <c r="AE43" s="197">
        <v>46.7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72.5</v>
      </c>
      <c r="AQ43" s="197">
        <v>22.75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</v>
      </c>
      <c r="L44" s="197">
        <v>357.64</v>
      </c>
      <c r="M44" s="197">
        <v>27.29</v>
      </c>
      <c r="N44" s="197">
        <v>16.82</v>
      </c>
      <c r="O44" s="197">
        <v>0</v>
      </c>
      <c r="P44" s="197">
        <v>28.91</v>
      </c>
      <c r="Q44" s="197">
        <v>2.99</v>
      </c>
      <c r="R44" s="197">
        <v>12.58</v>
      </c>
      <c r="S44" s="197">
        <v>4.18</v>
      </c>
      <c r="T44" s="197">
        <v>0</v>
      </c>
      <c r="U44" s="197">
        <v>51.74</v>
      </c>
      <c r="V44" s="197">
        <v>6.15</v>
      </c>
      <c r="W44" s="197">
        <v>11.17</v>
      </c>
      <c r="X44" s="197">
        <v>43.75</v>
      </c>
      <c r="Y44" s="197">
        <v>0</v>
      </c>
      <c r="Z44">
        <v>0</v>
      </c>
      <c r="AA44" s="197">
        <v>0</v>
      </c>
      <c r="AB44" s="197">
        <v>8.2799999999999994</v>
      </c>
      <c r="AC44" s="197">
        <v>0</v>
      </c>
      <c r="AD44" s="197">
        <v>0</v>
      </c>
      <c r="AE44" s="197">
        <v>46.7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72.5</v>
      </c>
      <c r="AQ44" s="197">
        <v>22.75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</v>
      </c>
      <c r="L45" s="197">
        <v>357.64</v>
      </c>
      <c r="M45" s="197">
        <v>27.29</v>
      </c>
      <c r="N45" s="197">
        <v>16.82</v>
      </c>
      <c r="O45" s="197">
        <v>0</v>
      </c>
      <c r="P45" s="197">
        <v>28.91</v>
      </c>
      <c r="Q45" s="197">
        <v>3.16</v>
      </c>
      <c r="R45" s="197">
        <v>12.58</v>
      </c>
      <c r="S45" s="197">
        <v>4.1900000000000004</v>
      </c>
      <c r="T45" s="197">
        <v>0</v>
      </c>
      <c r="U45" s="197">
        <v>51.74</v>
      </c>
      <c r="V45" s="197">
        <v>6.15</v>
      </c>
      <c r="W45" s="197">
        <v>11.17</v>
      </c>
      <c r="X45" s="197">
        <v>43.75</v>
      </c>
      <c r="Y45" s="197">
        <v>0</v>
      </c>
      <c r="Z45">
        <v>0</v>
      </c>
      <c r="AA45" s="197">
        <v>0</v>
      </c>
      <c r="AB45" s="197">
        <v>8.2799999999999994</v>
      </c>
      <c r="AC45" s="197">
        <v>0</v>
      </c>
      <c r="AD45" s="197">
        <v>0</v>
      </c>
      <c r="AE45" s="197">
        <v>46.7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72.5</v>
      </c>
      <c r="AQ45" s="197">
        <v>22.75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</v>
      </c>
      <c r="L46" s="197">
        <v>357.64</v>
      </c>
      <c r="M46" s="197">
        <v>27.29</v>
      </c>
      <c r="N46" s="197">
        <v>16.82</v>
      </c>
      <c r="O46" s="197">
        <v>0</v>
      </c>
      <c r="P46" s="197">
        <v>28.91</v>
      </c>
      <c r="Q46" s="197">
        <v>3.16</v>
      </c>
      <c r="R46" s="197">
        <v>12.58</v>
      </c>
      <c r="S46" s="197">
        <v>4.1900000000000004</v>
      </c>
      <c r="T46" s="197">
        <v>0</v>
      </c>
      <c r="U46" s="197">
        <v>51.74</v>
      </c>
      <c r="V46" s="197">
        <v>6.15</v>
      </c>
      <c r="W46" s="197">
        <v>11.17</v>
      </c>
      <c r="X46" s="197">
        <v>43.75</v>
      </c>
      <c r="Y46" s="197">
        <v>0</v>
      </c>
      <c r="Z46">
        <v>0</v>
      </c>
      <c r="AA46" s="197">
        <v>0</v>
      </c>
      <c r="AB46" s="197">
        <v>8.2799999999999994</v>
      </c>
      <c r="AC46" s="197">
        <v>0</v>
      </c>
      <c r="AD46" s="197">
        <v>0</v>
      </c>
      <c r="AE46" s="197">
        <v>46.7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72.5</v>
      </c>
      <c r="AQ46" s="197">
        <v>22.75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</v>
      </c>
      <c r="L47" s="197">
        <v>434.97</v>
      </c>
      <c r="M47" s="197">
        <v>27.29</v>
      </c>
      <c r="N47" s="197">
        <v>16.82</v>
      </c>
      <c r="O47" s="197">
        <v>0</v>
      </c>
      <c r="P47" s="197">
        <v>28.91</v>
      </c>
      <c r="Q47" s="197">
        <v>3.54</v>
      </c>
      <c r="R47" s="197">
        <v>12.58</v>
      </c>
      <c r="S47" s="197">
        <v>4.1900000000000004</v>
      </c>
      <c r="T47" s="197">
        <v>0</v>
      </c>
      <c r="U47" s="197">
        <v>51.74</v>
      </c>
      <c r="V47" s="197">
        <v>6.15</v>
      </c>
      <c r="W47" s="197">
        <v>11.17</v>
      </c>
      <c r="X47" s="197">
        <v>43.75</v>
      </c>
      <c r="Y47" s="197">
        <v>0</v>
      </c>
      <c r="Z47">
        <v>0</v>
      </c>
      <c r="AA47" s="197">
        <v>0</v>
      </c>
      <c r="AB47" s="197">
        <v>8.2799999999999994</v>
      </c>
      <c r="AC47" s="197">
        <v>0</v>
      </c>
      <c r="AD47" s="197">
        <v>0</v>
      </c>
      <c r="AE47" s="197">
        <v>46.7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72.5</v>
      </c>
      <c r="AQ47" s="197">
        <v>22.75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434.97</v>
      </c>
      <c r="M48" s="197">
        <v>27.29</v>
      </c>
      <c r="N48" s="197">
        <v>16.82</v>
      </c>
      <c r="O48" s="197">
        <v>0</v>
      </c>
      <c r="P48" s="197">
        <v>28.91</v>
      </c>
      <c r="Q48" s="197">
        <v>3.54</v>
      </c>
      <c r="R48" s="197">
        <v>12.58</v>
      </c>
      <c r="S48" s="197">
        <v>4.1900000000000004</v>
      </c>
      <c r="T48" s="197">
        <v>0</v>
      </c>
      <c r="U48" s="197">
        <v>51.74</v>
      </c>
      <c r="V48" s="197">
        <v>6.15</v>
      </c>
      <c r="W48" s="197">
        <v>11.17</v>
      </c>
      <c r="X48" s="197">
        <v>43.75</v>
      </c>
      <c r="Y48" s="197">
        <v>0</v>
      </c>
      <c r="Z48">
        <v>0</v>
      </c>
      <c r="AA48" s="197">
        <v>0</v>
      </c>
      <c r="AB48" s="197">
        <v>8.2799999999999994</v>
      </c>
      <c r="AC48" s="197">
        <v>0</v>
      </c>
      <c r="AD48" s="197">
        <v>0</v>
      </c>
      <c r="AE48" s="197">
        <v>46.7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72.5</v>
      </c>
      <c r="AQ48" s="197">
        <v>22.75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9.11</v>
      </c>
      <c r="L49" s="197">
        <v>434.97</v>
      </c>
      <c r="M49" s="197">
        <v>27.29</v>
      </c>
      <c r="N49" s="197">
        <v>16.82</v>
      </c>
      <c r="O49" s="197">
        <v>0</v>
      </c>
      <c r="P49" s="197">
        <v>28.91</v>
      </c>
      <c r="Q49" s="197">
        <v>3.54</v>
      </c>
      <c r="R49" s="197">
        <v>12.58</v>
      </c>
      <c r="S49" s="197">
        <v>4.1900000000000004</v>
      </c>
      <c r="T49" s="197">
        <v>0</v>
      </c>
      <c r="U49" s="197">
        <v>51.74</v>
      </c>
      <c r="V49" s="197">
        <v>6.15</v>
      </c>
      <c r="W49" s="197">
        <v>11.17</v>
      </c>
      <c r="X49" s="197">
        <v>43.75</v>
      </c>
      <c r="Y49" s="197">
        <v>0</v>
      </c>
      <c r="Z49">
        <v>0</v>
      </c>
      <c r="AA49" s="197">
        <v>0</v>
      </c>
      <c r="AB49" s="197">
        <v>8.2799999999999994</v>
      </c>
      <c r="AC49" s="197">
        <v>0</v>
      </c>
      <c r="AD49" s="197">
        <v>0</v>
      </c>
      <c r="AE49" s="197">
        <v>46.7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72.5</v>
      </c>
      <c r="AQ49" s="197">
        <v>22.75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</v>
      </c>
      <c r="L50" s="197">
        <v>434.97</v>
      </c>
      <c r="M50" s="197">
        <v>27.29</v>
      </c>
      <c r="N50" s="197">
        <v>16.82</v>
      </c>
      <c r="O50" s="197">
        <v>0</v>
      </c>
      <c r="P50" s="197">
        <v>28.91</v>
      </c>
      <c r="Q50" s="197">
        <v>3.54</v>
      </c>
      <c r="R50" s="197">
        <v>12.58</v>
      </c>
      <c r="S50" s="197">
        <v>4.1900000000000004</v>
      </c>
      <c r="T50" s="197">
        <v>0</v>
      </c>
      <c r="U50" s="197">
        <v>51.74</v>
      </c>
      <c r="V50" s="197">
        <v>6.15</v>
      </c>
      <c r="W50" s="197">
        <v>11.17</v>
      </c>
      <c r="X50" s="197">
        <v>43.75</v>
      </c>
      <c r="Y50" s="197">
        <v>0</v>
      </c>
      <c r="Z50">
        <v>0</v>
      </c>
      <c r="AA50" s="197">
        <v>0</v>
      </c>
      <c r="AB50" s="197">
        <v>8.2799999999999994</v>
      </c>
      <c r="AC50" s="197">
        <v>0</v>
      </c>
      <c r="AD50" s="197">
        <v>0</v>
      </c>
      <c r="AE50" s="197">
        <v>46.7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72.5</v>
      </c>
      <c r="AQ50" s="197">
        <v>22.75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</v>
      </c>
      <c r="L51" s="197">
        <v>434.97</v>
      </c>
      <c r="M51" s="197">
        <v>27.29</v>
      </c>
      <c r="N51" s="197">
        <v>16.82</v>
      </c>
      <c r="O51" s="197">
        <v>0</v>
      </c>
      <c r="P51" s="197">
        <v>28.91</v>
      </c>
      <c r="Q51" s="197">
        <v>3.53</v>
      </c>
      <c r="R51" s="197">
        <v>12.58</v>
      </c>
      <c r="S51" s="197">
        <v>4.1900000000000004</v>
      </c>
      <c r="T51" s="197">
        <v>0</v>
      </c>
      <c r="U51" s="197">
        <v>51.74</v>
      </c>
      <c r="V51" s="197">
        <v>6.15</v>
      </c>
      <c r="W51" s="197">
        <v>11.17</v>
      </c>
      <c r="X51" s="197">
        <v>43.75</v>
      </c>
      <c r="Y51" s="197">
        <v>0</v>
      </c>
      <c r="Z51">
        <v>0</v>
      </c>
      <c r="AA51" s="197">
        <v>0</v>
      </c>
      <c r="AB51" s="197">
        <v>8.2799999999999994</v>
      </c>
      <c r="AC51" s="197">
        <v>0</v>
      </c>
      <c r="AD51" s="197">
        <v>0</v>
      </c>
      <c r="AE51" s="197">
        <v>29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72.5</v>
      </c>
      <c r="AQ51" s="197">
        <v>22.75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</v>
      </c>
      <c r="L52" s="197">
        <v>434.97</v>
      </c>
      <c r="M52" s="197">
        <v>27.29</v>
      </c>
      <c r="N52" s="197">
        <v>16.82</v>
      </c>
      <c r="O52" s="197">
        <v>0</v>
      </c>
      <c r="P52" s="197">
        <v>28.91</v>
      </c>
      <c r="Q52" s="197">
        <v>3.53</v>
      </c>
      <c r="R52" s="197">
        <v>12.58</v>
      </c>
      <c r="S52" s="197">
        <v>4.1900000000000004</v>
      </c>
      <c r="T52" s="197">
        <v>0</v>
      </c>
      <c r="U52" s="197">
        <v>51.74</v>
      </c>
      <c r="V52" s="197">
        <v>6.15</v>
      </c>
      <c r="W52" s="197">
        <v>11.17</v>
      </c>
      <c r="X52" s="197">
        <v>43.75</v>
      </c>
      <c r="Y52" s="197">
        <v>0</v>
      </c>
      <c r="Z52">
        <v>0</v>
      </c>
      <c r="AA52" s="197">
        <v>0</v>
      </c>
      <c r="AB52" s="197">
        <v>8.2799999999999994</v>
      </c>
      <c r="AC52" s="197">
        <v>0</v>
      </c>
      <c r="AD52" s="197">
        <v>0</v>
      </c>
      <c r="AE52" s="197">
        <v>29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72.5</v>
      </c>
      <c r="AQ52" s="197">
        <v>22.75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</v>
      </c>
      <c r="L53" s="197">
        <v>434.97</v>
      </c>
      <c r="M53" s="197">
        <v>27.29</v>
      </c>
      <c r="N53" s="197">
        <v>16.82</v>
      </c>
      <c r="O53" s="197">
        <v>0</v>
      </c>
      <c r="P53" s="197">
        <v>28.91</v>
      </c>
      <c r="Q53" s="197">
        <v>3.53</v>
      </c>
      <c r="R53" s="197">
        <v>12.58</v>
      </c>
      <c r="S53" s="197">
        <v>4.1900000000000004</v>
      </c>
      <c r="T53" s="197">
        <v>0</v>
      </c>
      <c r="U53" s="197">
        <v>51.74</v>
      </c>
      <c r="V53" s="197">
        <v>6.15</v>
      </c>
      <c r="W53" s="197">
        <v>10.8</v>
      </c>
      <c r="X53" s="197">
        <v>43.75</v>
      </c>
      <c r="Y53" s="197">
        <v>0</v>
      </c>
      <c r="Z53">
        <v>0</v>
      </c>
      <c r="AA53" s="197">
        <v>0</v>
      </c>
      <c r="AB53" s="197">
        <v>8.2799999999999994</v>
      </c>
      <c r="AC53" s="197">
        <v>0</v>
      </c>
      <c r="AD53" s="197">
        <v>0</v>
      </c>
      <c r="AE53" s="197">
        <v>29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72.5</v>
      </c>
      <c r="AQ53" s="197">
        <v>22.75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</v>
      </c>
      <c r="L54" s="197">
        <v>386.64</v>
      </c>
      <c r="M54" s="197">
        <v>27.29</v>
      </c>
      <c r="N54" s="197">
        <v>16.82</v>
      </c>
      <c r="O54" s="197">
        <v>0</v>
      </c>
      <c r="P54" s="197">
        <v>28.91</v>
      </c>
      <c r="Q54" s="197">
        <v>3.53</v>
      </c>
      <c r="R54" s="197">
        <v>12.58</v>
      </c>
      <c r="S54" s="197">
        <v>4.1900000000000004</v>
      </c>
      <c r="T54" s="197">
        <v>0</v>
      </c>
      <c r="U54" s="197">
        <v>51.74</v>
      </c>
      <c r="V54" s="197">
        <v>6.15</v>
      </c>
      <c r="W54" s="197">
        <v>10.8</v>
      </c>
      <c r="X54" s="197">
        <v>43.75</v>
      </c>
      <c r="Y54" s="197">
        <v>0</v>
      </c>
      <c r="Z54">
        <v>0</v>
      </c>
      <c r="AA54" s="197">
        <v>0</v>
      </c>
      <c r="AB54" s="197">
        <v>8.2799999999999994</v>
      </c>
      <c r="AC54" s="197">
        <v>0</v>
      </c>
      <c r="AD54" s="197">
        <v>0</v>
      </c>
      <c r="AE54" s="197">
        <v>29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72.5</v>
      </c>
      <c r="AQ54" s="197">
        <v>22.75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9.19</v>
      </c>
      <c r="L55" s="197">
        <v>338.31</v>
      </c>
      <c r="M55" s="197">
        <v>27.29</v>
      </c>
      <c r="N55" s="197">
        <v>16.82</v>
      </c>
      <c r="O55" s="197">
        <v>0</v>
      </c>
      <c r="P55" s="197">
        <v>28.91</v>
      </c>
      <c r="Q55" s="197">
        <v>3.54</v>
      </c>
      <c r="R55" s="197">
        <v>12.58</v>
      </c>
      <c r="S55" s="197">
        <v>4.1900000000000004</v>
      </c>
      <c r="T55" s="197">
        <v>0</v>
      </c>
      <c r="U55" s="197">
        <v>51.74</v>
      </c>
      <c r="V55" s="197">
        <v>6.15</v>
      </c>
      <c r="W55" s="197">
        <v>10.8</v>
      </c>
      <c r="X55" s="197">
        <v>43.75</v>
      </c>
      <c r="Y55" s="197">
        <v>0</v>
      </c>
      <c r="Z55">
        <v>0</v>
      </c>
      <c r="AA55" s="197">
        <v>0</v>
      </c>
      <c r="AB55" s="197">
        <v>8.2799999999999994</v>
      </c>
      <c r="AC55" s="197">
        <v>0</v>
      </c>
      <c r="AD55" s="197">
        <v>0</v>
      </c>
      <c r="AE55" s="197">
        <v>28.92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72.5</v>
      </c>
      <c r="AQ55" s="197">
        <v>22.75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</v>
      </c>
      <c r="L56" s="197">
        <v>338.31</v>
      </c>
      <c r="M56" s="197">
        <v>27.29</v>
      </c>
      <c r="N56" s="197">
        <v>16.82</v>
      </c>
      <c r="O56" s="197">
        <v>0</v>
      </c>
      <c r="P56" s="197">
        <v>28.91</v>
      </c>
      <c r="Q56" s="197">
        <v>3.54</v>
      </c>
      <c r="R56" s="197">
        <v>12.58</v>
      </c>
      <c r="S56" s="197">
        <v>4.1900000000000004</v>
      </c>
      <c r="T56" s="197">
        <v>0</v>
      </c>
      <c r="U56" s="197">
        <v>51.74</v>
      </c>
      <c r="V56" s="197">
        <v>6.15</v>
      </c>
      <c r="W56" s="197">
        <v>10.8</v>
      </c>
      <c r="X56" s="197">
        <v>43.75</v>
      </c>
      <c r="Y56" s="197">
        <v>0</v>
      </c>
      <c r="Z56">
        <v>0</v>
      </c>
      <c r="AA56" s="197">
        <v>0</v>
      </c>
      <c r="AB56" s="197">
        <v>8.2799999999999994</v>
      </c>
      <c r="AC56" s="197">
        <v>0</v>
      </c>
      <c r="AD56" s="197">
        <v>0</v>
      </c>
      <c r="AE56" s="197">
        <v>28.92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72.5</v>
      </c>
      <c r="AQ56" s="197">
        <v>22.75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386.64</v>
      </c>
      <c r="M57" s="197">
        <v>27.29</v>
      </c>
      <c r="N57" s="197">
        <v>16.82</v>
      </c>
      <c r="O57" s="197">
        <v>0</v>
      </c>
      <c r="P57" s="197">
        <v>28.91</v>
      </c>
      <c r="Q57" s="197">
        <v>3.54</v>
      </c>
      <c r="R57" s="197">
        <v>12.58</v>
      </c>
      <c r="S57" s="197">
        <v>4.1900000000000004</v>
      </c>
      <c r="T57" s="197">
        <v>0</v>
      </c>
      <c r="U57" s="197">
        <v>51.74</v>
      </c>
      <c r="V57" s="197">
        <v>6.15</v>
      </c>
      <c r="W57" s="197">
        <v>10.8</v>
      </c>
      <c r="X57" s="197">
        <v>43.75</v>
      </c>
      <c r="Y57" s="197">
        <v>0</v>
      </c>
      <c r="Z57">
        <v>0</v>
      </c>
      <c r="AA57" s="197">
        <v>0</v>
      </c>
      <c r="AB57" s="197">
        <v>8.2799999999999994</v>
      </c>
      <c r="AC57" s="197">
        <v>0</v>
      </c>
      <c r="AD57" s="197">
        <v>0</v>
      </c>
      <c r="AE57" s="197">
        <v>28.34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72.5</v>
      </c>
      <c r="AQ57" s="197">
        <v>22.75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8.9600000000000009</v>
      </c>
      <c r="L58" s="197">
        <v>454.3</v>
      </c>
      <c r="M58" s="197">
        <v>27.29</v>
      </c>
      <c r="N58" s="197">
        <v>16.82</v>
      </c>
      <c r="O58" s="197">
        <v>0</v>
      </c>
      <c r="P58" s="197">
        <v>28.91</v>
      </c>
      <c r="Q58" s="197">
        <v>3.54</v>
      </c>
      <c r="R58" s="197">
        <v>12.58</v>
      </c>
      <c r="S58" s="197">
        <v>4.1900000000000004</v>
      </c>
      <c r="T58" s="197">
        <v>0</v>
      </c>
      <c r="U58" s="197">
        <v>51.74</v>
      </c>
      <c r="V58" s="197">
        <v>6.15</v>
      </c>
      <c r="W58" s="197">
        <v>10.8</v>
      </c>
      <c r="X58" s="197">
        <v>43.75</v>
      </c>
      <c r="Y58" s="197">
        <v>0</v>
      </c>
      <c r="Z58">
        <v>0</v>
      </c>
      <c r="AA58" s="197">
        <v>0</v>
      </c>
      <c r="AB58" s="197">
        <v>8.2799999999999994</v>
      </c>
      <c r="AC58" s="197">
        <v>0</v>
      </c>
      <c r="AD58" s="197">
        <v>0</v>
      </c>
      <c r="AE58" s="197">
        <v>28.34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72.5</v>
      </c>
      <c r="AQ58" s="197">
        <v>22.75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474.63</v>
      </c>
      <c r="M59" s="197">
        <v>27.29</v>
      </c>
      <c r="N59" s="197">
        <v>16.82</v>
      </c>
      <c r="O59" s="197">
        <v>0</v>
      </c>
      <c r="P59" s="197">
        <v>28.91</v>
      </c>
      <c r="Q59" s="197">
        <v>3.55</v>
      </c>
      <c r="R59" s="197">
        <v>12.58</v>
      </c>
      <c r="S59" s="197">
        <v>4.2300000000000004</v>
      </c>
      <c r="T59" s="197">
        <v>0</v>
      </c>
      <c r="U59" s="197">
        <v>51.74</v>
      </c>
      <c r="V59" s="197">
        <v>6.15</v>
      </c>
      <c r="W59" s="197">
        <v>10.8</v>
      </c>
      <c r="X59" s="197">
        <v>43.75</v>
      </c>
      <c r="Y59" s="197">
        <v>0</v>
      </c>
      <c r="Z59">
        <v>0</v>
      </c>
      <c r="AA59" s="197">
        <v>0</v>
      </c>
      <c r="AB59" s="197">
        <v>8.2799999999999994</v>
      </c>
      <c r="AC59" s="197">
        <v>0</v>
      </c>
      <c r="AD59" s="197">
        <v>0</v>
      </c>
      <c r="AE59" s="197">
        <v>28.34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72.5</v>
      </c>
      <c r="AQ59" s="197">
        <v>22.75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474.63</v>
      </c>
      <c r="M60" s="197">
        <v>27.29</v>
      </c>
      <c r="N60" s="197">
        <v>16.82</v>
      </c>
      <c r="O60" s="197">
        <v>0</v>
      </c>
      <c r="P60" s="197">
        <v>28.91</v>
      </c>
      <c r="Q60" s="197">
        <v>3.55</v>
      </c>
      <c r="R60" s="197">
        <v>12.58</v>
      </c>
      <c r="S60" s="197">
        <v>4.2300000000000004</v>
      </c>
      <c r="T60" s="197">
        <v>0</v>
      </c>
      <c r="U60" s="197">
        <v>51.74</v>
      </c>
      <c r="V60" s="197">
        <v>6.15</v>
      </c>
      <c r="W60" s="197">
        <v>10.8</v>
      </c>
      <c r="X60" s="197">
        <v>43.75</v>
      </c>
      <c r="Y60" s="197">
        <v>0</v>
      </c>
      <c r="Z60">
        <v>0</v>
      </c>
      <c r="AA60" s="197">
        <v>0</v>
      </c>
      <c r="AB60" s="197">
        <v>8.2799999999999994</v>
      </c>
      <c r="AC60" s="197">
        <v>0</v>
      </c>
      <c r="AD60" s="197">
        <v>0</v>
      </c>
      <c r="AE60" s="197">
        <v>28.34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72.5</v>
      </c>
      <c r="AQ60" s="197">
        <v>22.75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474.63</v>
      </c>
      <c r="M61" s="197">
        <v>27.29</v>
      </c>
      <c r="N61" s="197">
        <v>16.82</v>
      </c>
      <c r="O61" s="197">
        <v>0</v>
      </c>
      <c r="P61" s="197">
        <v>28.91</v>
      </c>
      <c r="Q61" s="197">
        <v>5.92</v>
      </c>
      <c r="R61" s="197">
        <v>12.58</v>
      </c>
      <c r="S61" s="197">
        <v>7.83</v>
      </c>
      <c r="T61" s="197">
        <v>0</v>
      </c>
      <c r="U61" s="197">
        <v>51.74</v>
      </c>
      <c r="V61" s="197">
        <v>6.15</v>
      </c>
      <c r="W61" s="197">
        <v>10.8</v>
      </c>
      <c r="X61" s="197">
        <v>43.75</v>
      </c>
      <c r="Y61" s="197">
        <v>0</v>
      </c>
      <c r="Z61">
        <v>0</v>
      </c>
      <c r="AA61" s="197">
        <v>0</v>
      </c>
      <c r="AB61" s="197">
        <v>8.2799999999999994</v>
      </c>
      <c r="AC61" s="197">
        <v>0</v>
      </c>
      <c r="AD61" s="197">
        <v>0</v>
      </c>
      <c r="AE61" s="197">
        <v>28.34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72.5</v>
      </c>
      <c r="AQ61" s="197">
        <v>22.75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474.63</v>
      </c>
      <c r="M62" s="197">
        <v>27.29</v>
      </c>
      <c r="N62" s="197">
        <v>16.82</v>
      </c>
      <c r="O62" s="197">
        <v>0</v>
      </c>
      <c r="P62" s="197">
        <v>28.91</v>
      </c>
      <c r="Q62" s="197">
        <v>5.92</v>
      </c>
      <c r="R62" s="197">
        <v>12.58</v>
      </c>
      <c r="S62" s="197">
        <v>7.83</v>
      </c>
      <c r="T62" s="197">
        <v>0</v>
      </c>
      <c r="U62" s="197">
        <v>51.74</v>
      </c>
      <c r="V62" s="197">
        <v>6.15</v>
      </c>
      <c r="W62" s="197">
        <v>10.8</v>
      </c>
      <c r="X62" s="197">
        <v>43.75</v>
      </c>
      <c r="Y62" s="197">
        <v>0</v>
      </c>
      <c r="Z62">
        <v>0</v>
      </c>
      <c r="AA62" s="197">
        <v>0</v>
      </c>
      <c r="AB62" s="197">
        <v>8.2799999999999994</v>
      </c>
      <c r="AC62" s="197">
        <v>0</v>
      </c>
      <c r="AD62" s="197">
        <v>0</v>
      </c>
      <c r="AE62" s="197">
        <v>28.34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72.5</v>
      </c>
      <c r="AQ62" s="197">
        <v>22.75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474.63</v>
      </c>
      <c r="M63" s="197">
        <v>27.29</v>
      </c>
      <c r="N63" s="197">
        <v>16.82</v>
      </c>
      <c r="O63" s="197">
        <v>0</v>
      </c>
      <c r="P63" s="197">
        <v>28.91</v>
      </c>
      <c r="Q63" s="197">
        <v>5.92</v>
      </c>
      <c r="R63" s="197">
        <v>12.58</v>
      </c>
      <c r="S63" s="197">
        <v>7.83</v>
      </c>
      <c r="T63" s="197">
        <v>0</v>
      </c>
      <c r="U63" s="197">
        <v>51.74</v>
      </c>
      <c r="V63" s="197">
        <v>6.15</v>
      </c>
      <c r="W63" s="197">
        <v>10.8</v>
      </c>
      <c r="X63" s="197">
        <v>43.16</v>
      </c>
      <c r="Y63" s="197">
        <v>0</v>
      </c>
      <c r="Z63">
        <v>0</v>
      </c>
      <c r="AA63" s="197">
        <v>0</v>
      </c>
      <c r="AB63" s="197">
        <v>8.2799999999999994</v>
      </c>
      <c r="AC63" s="197">
        <v>0</v>
      </c>
      <c r="AD63" s="197">
        <v>0</v>
      </c>
      <c r="AE63" s="197">
        <v>28.34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72.489999999999995</v>
      </c>
      <c r="AQ63" s="197">
        <v>22.75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474.63</v>
      </c>
      <c r="M64" s="197">
        <v>27.29</v>
      </c>
      <c r="N64" s="197">
        <v>16.82</v>
      </c>
      <c r="O64" s="197">
        <v>0</v>
      </c>
      <c r="P64" s="197">
        <v>28.91</v>
      </c>
      <c r="Q64" s="197">
        <v>5.92</v>
      </c>
      <c r="R64" s="197">
        <v>12.58</v>
      </c>
      <c r="S64" s="197">
        <v>7.83</v>
      </c>
      <c r="T64" s="197">
        <v>0</v>
      </c>
      <c r="U64" s="197">
        <v>51.74</v>
      </c>
      <c r="V64" s="197">
        <v>6.15</v>
      </c>
      <c r="W64" s="197">
        <v>10.8</v>
      </c>
      <c r="X64" s="197">
        <v>43.75</v>
      </c>
      <c r="Y64" s="197">
        <v>0</v>
      </c>
      <c r="Z64">
        <v>0</v>
      </c>
      <c r="AA64" s="197">
        <v>9.4</v>
      </c>
      <c r="AB64" s="197">
        <v>8.74</v>
      </c>
      <c r="AC64" s="197">
        <v>0</v>
      </c>
      <c r="AD64" s="197">
        <v>0</v>
      </c>
      <c r="AE64" s="197">
        <v>28.34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72.489999999999995</v>
      </c>
      <c r="AQ64" s="197">
        <v>22.75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474.63</v>
      </c>
      <c r="M65" s="197">
        <v>27.29</v>
      </c>
      <c r="N65" s="197">
        <v>16.82</v>
      </c>
      <c r="O65" s="197">
        <v>0</v>
      </c>
      <c r="P65" s="197">
        <v>28.91</v>
      </c>
      <c r="Q65" s="197">
        <v>5.92</v>
      </c>
      <c r="R65" s="197">
        <v>12.58</v>
      </c>
      <c r="S65" s="197">
        <v>7.83</v>
      </c>
      <c r="T65" s="197">
        <v>0</v>
      </c>
      <c r="U65" s="197">
        <v>51.74</v>
      </c>
      <c r="V65" s="197">
        <v>6.15</v>
      </c>
      <c r="W65" s="197">
        <v>11.71</v>
      </c>
      <c r="X65" s="197">
        <v>43.75</v>
      </c>
      <c r="Y65" s="197">
        <v>0</v>
      </c>
      <c r="Z65">
        <v>0</v>
      </c>
      <c r="AA65" s="197">
        <v>9.4</v>
      </c>
      <c r="AB65" s="197">
        <v>8.74</v>
      </c>
      <c r="AC65" s="197">
        <v>0</v>
      </c>
      <c r="AD65" s="197">
        <v>0</v>
      </c>
      <c r="AE65" s="197">
        <v>28.34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72.489999999999995</v>
      </c>
      <c r="AQ65" s="197">
        <v>22.74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474.63</v>
      </c>
      <c r="M66" s="197">
        <v>27.29</v>
      </c>
      <c r="N66" s="197">
        <v>16.82</v>
      </c>
      <c r="O66" s="197">
        <v>0</v>
      </c>
      <c r="P66" s="197">
        <v>28.91</v>
      </c>
      <c r="Q66" s="197">
        <v>5.92</v>
      </c>
      <c r="R66" s="197">
        <v>12.58</v>
      </c>
      <c r="S66" s="197">
        <v>7.83</v>
      </c>
      <c r="T66" s="197">
        <v>0</v>
      </c>
      <c r="U66" s="197">
        <v>51.74</v>
      </c>
      <c r="V66" s="197">
        <v>6.15</v>
      </c>
      <c r="W66" s="197">
        <v>11.71</v>
      </c>
      <c r="X66" s="197">
        <v>43.75</v>
      </c>
      <c r="Y66" s="197">
        <v>0</v>
      </c>
      <c r="Z66">
        <v>0</v>
      </c>
      <c r="AA66" s="197">
        <v>9.4</v>
      </c>
      <c r="AB66" s="197">
        <v>8.74</v>
      </c>
      <c r="AC66" s="197">
        <v>0</v>
      </c>
      <c r="AD66" s="197">
        <v>0</v>
      </c>
      <c r="AE66" s="197">
        <v>28.34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72.489999999999995</v>
      </c>
      <c r="AQ66" s="197">
        <v>22.74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474.63</v>
      </c>
      <c r="M67" s="197">
        <v>27.29</v>
      </c>
      <c r="N67" s="197">
        <v>16.82</v>
      </c>
      <c r="O67" s="197">
        <v>0</v>
      </c>
      <c r="P67" s="197">
        <v>28.91</v>
      </c>
      <c r="Q67" s="197">
        <v>5.92</v>
      </c>
      <c r="R67" s="197">
        <v>12.58</v>
      </c>
      <c r="S67" s="197">
        <v>7.83</v>
      </c>
      <c r="T67" s="197">
        <v>0</v>
      </c>
      <c r="U67" s="197">
        <v>51.74</v>
      </c>
      <c r="V67" s="197">
        <v>6.15</v>
      </c>
      <c r="W67" s="197">
        <v>11.71</v>
      </c>
      <c r="X67" s="197">
        <v>43.75</v>
      </c>
      <c r="Y67" s="197">
        <v>0</v>
      </c>
      <c r="Z67">
        <v>0</v>
      </c>
      <c r="AA67" s="197">
        <v>9.4</v>
      </c>
      <c r="AB67" s="197">
        <v>8.74</v>
      </c>
      <c r="AC67" s="197">
        <v>0</v>
      </c>
      <c r="AD67" s="197">
        <v>0</v>
      </c>
      <c r="AE67" s="197">
        <v>28.34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68.27</v>
      </c>
      <c r="AQ67" s="197">
        <v>22.74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474.63</v>
      </c>
      <c r="M68" s="197">
        <v>27.29</v>
      </c>
      <c r="N68" s="197">
        <v>16.82</v>
      </c>
      <c r="O68" s="197">
        <v>0</v>
      </c>
      <c r="P68" s="197">
        <v>28.91</v>
      </c>
      <c r="Q68" s="197">
        <v>5.92</v>
      </c>
      <c r="R68" s="197">
        <v>12.58</v>
      </c>
      <c r="S68" s="197">
        <v>7.83</v>
      </c>
      <c r="T68" s="197">
        <v>0</v>
      </c>
      <c r="U68" s="197">
        <v>51.74</v>
      </c>
      <c r="V68" s="197">
        <v>6.15</v>
      </c>
      <c r="W68" s="197">
        <v>11.71</v>
      </c>
      <c r="X68" s="197">
        <v>43.75</v>
      </c>
      <c r="Y68" s="197">
        <v>0</v>
      </c>
      <c r="Z68">
        <v>0</v>
      </c>
      <c r="AA68" s="197">
        <v>9.4</v>
      </c>
      <c r="AB68" s="197">
        <v>8.74</v>
      </c>
      <c r="AC68" s="197">
        <v>0</v>
      </c>
      <c r="AD68" s="197">
        <v>0</v>
      </c>
      <c r="AE68" s="197">
        <v>28.34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68.27</v>
      </c>
      <c r="AQ68" s="197">
        <v>22.74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474.63</v>
      </c>
      <c r="M69" s="197">
        <v>27.29</v>
      </c>
      <c r="N69" s="197">
        <v>16.82</v>
      </c>
      <c r="O69" s="197">
        <v>0</v>
      </c>
      <c r="P69" s="197">
        <v>28.91</v>
      </c>
      <c r="Q69" s="197">
        <v>5.92</v>
      </c>
      <c r="R69" s="197">
        <v>12.58</v>
      </c>
      <c r="S69" s="197">
        <v>7.83</v>
      </c>
      <c r="T69" s="197">
        <v>0</v>
      </c>
      <c r="U69" s="197">
        <v>51.74</v>
      </c>
      <c r="V69" s="197">
        <v>6.15</v>
      </c>
      <c r="W69" s="197">
        <v>10.8</v>
      </c>
      <c r="X69" s="197">
        <v>43.75</v>
      </c>
      <c r="Y69" s="197">
        <v>0</v>
      </c>
      <c r="Z69">
        <v>0</v>
      </c>
      <c r="AA69" s="197">
        <v>9.4</v>
      </c>
      <c r="AB69" s="197">
        <v>8.74</v>
      </c>
      <c r="AC69" s="197">
        <v>0</v>
      </c>
      <c r="AD69" s="197">
        <v>0</v>
      </c>
      <c r="AE69" s="197">
        <v>28.34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68.27</v>
      </c>
      <c r="AQ69" s="197">
        <v>22.74</v>
      </c>
      <c r="AR69" s="197">
        <v>21.9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474.63</v>
      </c>
      <c r="M70" s="197">
        <v>27.29</v>
      </c>
      <c r="N70" s="197">
        <v>16.82</v>
      </c>
      <c r="O70" s="197">
        <v>0</v>
      </c>
      <c r="P70" s="197">
        <v>28.91</v>
      </c>
      <c r="Q70" s="197">
        <v>5.92</v>
      </c>
      <c r="R70" s="197">
        <v>12.58</v>
      </c>
      <c r="S70" s="197">
        <v>7.83</v>
      </c>
      <c r="T70" s="197">
        <v>0</v>
      </c>
      <c r="U70" s="197">
        <v>51.74</v>
      </c>
      <c r="V70" s="197">
        <v>6.15</v>
      </c>
      <c r="W70" s="197">
        <v>10.8</v>
      </c>
      <c r="X70" s="197">
        <v>43.75</v>
      </c>
      <c r="Y70" s="197">
        <v>0</v>
      </c>
      <c r="Z70">
        <v>0</v>
      </c>
      <c r="AA70" s="197">
        <v>9.4</v>
      </c>
      <c r="AB70" s="197">
        <v>8.74</v>
      </c>
      <c r="AC70" s="197">
        <v>0</v>
      </c>
      <c r="AD70" s="197">
        <v>0</v>
      </c>
      <c r="AE70" s="197">
        <v>28.34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68.27</v>
      </c>
      <c r="AQ70" s="197">
        <v>22.74</v>
      </c>
      <c r="AR70" s="197">
        <v>19.59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8.9600000000000009</v>
      </c>
      <c r="L71" s="197">
        <v>474.63</v>
      </c>
      <c r="M71" s="197">
        <v>27.29</v>
      </c>
      <c r="N71" s="197">
        <v>16.82</v>
      </c>
      <c r="O71" s="197">
        <v>0</v>
      </c>
      <c r="P71" s="197">
        <v>28.91</v>
      </c>
      <c r="Q71" s="197">
        <v>5.93</v>
      </c>
      <c r="R71" s="197">
        <v>12.29</v>
      </c>
      <c r="S71" s="197">
        <v>7.83</v>
      </c>
      <c r="T71" s="197">
        <v>0</v>
      </c>
      <c r="U71" s="197">
        <v>51.74</v>
      </c>
      <c r="V71" s="197">
        <v>6.15</v>
      </c>
      <c r="W71" s="197">
        <v>10.8</v>
      </c>
      <c r="X71" s="197">
        <v>43.75</v>
      </c>
      <c r="Y71" s="197">
        <v>0</v>
      </c>
      <c r="Z71">
        <v>0</v>
      </c>
      <c r="AA71" s="197">
        <v>9.4</v>
      </c>
      <c r="AB71" s="197">
        <v>8.74</v>
      </c>
      <c r="AC71" s="197">
        <v>0</v>
      </c>
      <c r="AD71" s="197">
        <v>0</v>
      </c>
      <c r="AE71" s="197">
        <v>28.34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68.27</v>
      </c>
      <c r="AQ71" s="197">
        <v>22.74</v>
      </c>
      <c r="AR71" s="197">
        <v>17.62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474.63</v>
      </c>
      <c r="M72" s="197">
        <v>27.29</v>
      </c>
      <c r="N72" s="197">
        <v>16.82</v>
      </c>
      <c r="O72" s="197">
        <v>0</v>
      </c>
      <c r="P72" s="197">
        <v>28.91</v>
      </c>
      <c r="Q72" s="197">
        <v>5.93</v>
      </c>
      <c r="R72" s="197">
        <v>12.58</v>
      </c>
      <c r="S72" s="197">
        <v>7.83</v>
      </c>
      <c r="T72" s="197">
        <v>0</v>
      </c>
      <c r="U72" s="197">
        <v>51.74</v>
      </c>
      <c r="V72" s="197">
        <v>6.15</v>
      </c>
      <c r="W72" s="197">
        <v>10.8</v>
      </c>
      <c r="X72" s="197">
        <v>43.75</v>
      </c>
      <c r="Y72" s="197">
        <v>0</v>
      </c>
      <c r="Z72">
        <v>0</v>
      </c>
      <c r="AA72" s="197">
        <v>9.4</v>
      </c>
      <c r="AB72" s="197">
        <v>8.74</v>
      </c>
      <c r="AC72" s="197">
        <v>0</v>
      </c>
      <c r="AD72" s="197">
        <v>0</v>
      </c>
      <c r="AE72" s="197">
        <v>28.34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68.27</v>
      </c>
      <c r="AQ72" s="197">
        <v>22.74</v>
      </c>
      <c r="AR72" s="197">
        <v>9.7899999999999991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474.63</v>
      </c>
      <c r="M73" s="197">
        <v>27.29</v>
      </c>
      <c r="N73" s="197">
        <v>16.82</v>
      </c>
      <c r="O73" s="197">
        <v>0</v>
      </c>
      <c r="P73" s="197">
        <v>28.91</v>
      </c>
      <c r="Q73" s="197">
        <v>5.93</v>
      </c>
      <c r="R73" s="197">
        <v>12.58</v>
      </c>
      <c r="S73" s="197">
        <v>7.83</v>
      </c>
      <c r="T73" s="197">
        <v>0</v>
      </c>
      <c r="U73" s="197">
        <v>51.74</v>
      </c>
      <c r="V73" s="197">
        <v>6.15</v>
      </c>
      <c r="W73" s="197">
        <v>10.8</v>
      </c>
      <c r="X73" s="197">
        <v>43.75</v>
      </c>
      <c r="Y73" s="197">
        <v>0</v>
      </c>
      <c r="Z73">
        <v>0</v>
      </c>
      <c r="AA73" s="197">
        <v>9.4</v>
      </c>
      <c r="AB73" s="197">
        <v>8.74</v>
      </c>
      <c r="AC73" s="197">
        <v>0</v>
      </c>
      <c r="AD73" s="197">
        <v>0</v>
      </c>
      <c r="AE73" s="197">
        <v>28.73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68.27</v>
      </c>
      <c r="AQ73" s="197">
        <v>22.74</v>
      </c>
      <c r="AR73" s="197">
        <v>5.0999999999999996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474.63</v>
      </c>
      <c r="M74" s="197">
        <v>27.29</v>
      </c>
      <c r="N74" s="197">
        <v>16.82</v>
      </c>
      <c r="O74" s="197">
        <v>0</v>
      </c>
      <c r="P74" s="197">
        <v>28.91</v>
      </c>
      <c r="Q74" s="197">
        <v>5.93</v>
      </c>
      <c r="R74" s="197">
        <v>12.58</v>
      </c>
      <c r="S74" s="197">
        <v>7.83</v>
      </c>
      <c r="T74" s="197">
        <v>0</v>
      </c>
      <c r="U74" s="197">
        <v>51.74</v>
      </c>
      <c r="V74" s="197">
        <v>6.15</v>
      </c>
      <c r="W74" s="197">
        <v>10.8</v>
      </c>
      <c r="X74" s="197">
        <v>43.75</v>
      </c>
      <c r="Y74" s="197">
        <v>0</v>
      </c>
      <c r="Z74">
        <v>0</v>
      </c>
      <c r="AA74" s="197">
        <v>9.4</v>
      </c>
      <c r="AB74" s="197">
        <v>8.74</v>
      </c>
      <c r="AC74" s="197">
        <v>0</v>
      </c>
      <c r="AD74" s="197">
        <v>0</v>
      </c>
      <c r="AE74" s="197">
        <v>28.73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68.27</v>
      </c>
      <c r="AQ74" s="197">
        <v>22.74</v>
      </c>
      <c r="AR74" s="197">
        <v>1.96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474.63</v>
      </c>
      <c r="M75" s="197">
        <v>27.29</v>
      </c>
      <c r="N75" s="197">
        <v>16.82</v>
      </c>
      <c r="O75" s="197">
        <v>0</v>
      </c>
      <c r="P75" s="197">
        <v>28.91</v>
      </c>
      <c r="Q75" s="197">
        <v>5.93</v>
      </c>
      <c r="R75" s="197">
        <v>12.58</v>
      </c>
      <c r="S75" s="197">
        <v>7.83</v>
      </c>
      <c r="T75" s="197">
        <v>0</v>
      </c>
      <c r="U75" s="197">
        <v>51.74</v>
      </c>
      <c r="V75" s="197">
        <v>6.15</v>
      </c>
      <c r="W75" s="197">
        <v>10.8</v>
      </c>
      <c r="X75" s="197">
        <v>43.75</v>
      </c>
      <c r="Y75" s="197">
        <v>0</v>
      </c>
      <c r="Z75">
        <v>0</v>
      </c>
      <c r="AA75" s="197">
        <v>9.4</v>
      </c>
      <c r="AB75" s="197">
        <v>8.74</v>
      </c>
      <c r="AC75" s="197">
        <v>0</v>
      </c>
      <c r="AD75" s="197">
        <v>0</v>
      </c>
      <c r="AE75" s="197">
        <v>28.73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68.27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474.63</v>
      </c>
      <c r="M76" s="197">
        <v>27.29</v>
      </c>
      <c r="N76" s="197">
        <v>16.82</v>
      </c>
      <c r="O76" s="197">
        <v>0</v>
      </c>
      <c r="P76" s="197">
        <v>28.91</v>
      </c>
      <c r="Q76" s="197">
        <v>5.93</v>
      </c>
      <c r="R76" s="197">
        <v>12.58</v>
      </c>
      <c r="S76" s="197">
        <v>7.83</v>
      </c>
      <c r="T76" s="197">
        <v>0</v>
      </c>
      <c r="U76" s="197">
        <v>51.74</v>
      </c>
      <c r="V76" s="197">
        <v>6.15</v>
      </c>
      <c r="W76" s="197">
        <v>10.8</v>
      </c>
      <c r="X76" s="197">
        <v>43.75</v>
      </c>
      <c r="Y76" s="197">
        <v>0</v>
      </c>
      <c r="Z76">
        <v>0</v>
      </c>
      <c r="AA76" s="197">
        <v>9.4</v>
      </c>
      <c r="AB76" s="197">
        <v>0</v>
      </c>
      <c r="AC76" s="197">
        <v>0</v>
      </c>
      <c r="AD76" s="197">
        <v>0</v>
      </c>
      <c r="AE76" s="197">
        <v>28.73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68.27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474.63</v>
      </c>
      <c r="M77" s="197">
        <v>27.29</v>
      </c>
      <c r="N77" s="197">
        <v>16.82</v>
      </c>
      <c r="O77" s="197">
        <v>0</v>
      </c>
      <c r="P77" s="197">
        <v>28.91</v>
      </c>
      <c r="Q77" s="197">
        <v>5.93</v>
      </c>
      <c r="R77" s="197">
        <v>12.58</v>
      </c>
      <c r="S77" s="197">
        <v>7.83</v>
      </c>
      <c r="T77" s="197">
        <v>0</v>
      </c>
      <c r="U77" s="197">
        <v>51.74</v>
      </c>
      <c r="V77" s="197">
        <v>6.15</v>
      </c>
      <c r="W77" s="197">
        <v>10.88</v>
      </c>
      <c r="X77" s="197">
        <v>43.75</v>
      </c>
      <c r="Y77" s="197">
        <v>0</v>
      </c>
      <c r="Z77">
        <v>0</v>
      </c>
      <c r="AA77" s="197">
        <v>9.4</v>
      </c>
      <c r="AB77" s="197">
        <v>0</v>
      </c>
      <c r="AC77" s="197">
        <v>0</v>
      </c>
      <c r="AD77" s="197">
        <v>0</v>
      </c>
      <c r="AE77" s="197">
        <v>28.73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68.27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474.63</v>
      </c>
      <c r="M78" s="197">
        <v>27.29</v>
      </c>
      <c r="N78" s="197">
        <v>16.82</v>
      </c>
      <c r="O78" s="197">
        <v>0</v>
      </c>
      <c r="P78" s="197">
        <v>28.91</v>
      </c>
      <c r="Q78" s="197">
        <v>5.93</v>
      </c>
      <c r="R78" s="197">
        <v>12.58</v>
      </c>
      <c r="S78" s="197">
        <v>7.83</v>
      </c>
      <c r="T78" s="197">
        <v>0</v>
      </c>
      <c r="U78" s="197">
        <v>51.74</v>
      </c>
      <c r="V78" s="197">
        <v>6.15</v>
      </c>
      <c r="W78" s="197">
        <v>10.88</v>
      </c>
      <c r="X78" s="197">
        <v>43.75</v>
      </c>
      <c r="Y78" s="197">
        <v>0</v>
      </c>
      <c r="Z78">
        <v>0</v>
      </c>
      <c r="AA78" s="197">
        <v>9.4</v>
      </c>
      <c r="AB78" s="197">
        <v>0</v>
      </c>
      <c r="AC78" s="197">
        <v>0</v>
      </c>
      <c r="AD78" s="197">
        <v>0</v>
      </c>
      <c r="AE78" s="197">
        <v>28.73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68.27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474.63</v>
      </c>
      <c r="M79" s="197">
        <v>27.29</v>
      </c>
      <c r="N79" s="197">
        <v>16.82</v>
      </c>
      <c r="O79" s="197">
        <v>0</v>
      </c>
      <c r="P79" s="197">
        <v>30.06</v>
      </c>
      <c r="Q79" s="197">
        <v>5.92</v>
      </c>
      <c r="R79" s="197">
        <v>12.58</v>
      </c>
      <c r="S79" s="197">
        <v>7.81</v>
      </c>
      <c r="T79" s="197">
        <v>0</v>
      </c>
      <c r="U79" s="197">
        <v>51.74</v>
      </c>
      <c r="V79" s="197">
        <v>6.15</v>
      </c>
      <c r="W79" s="197">
        <v>10.88</v>
      </c>
      <c r="X79" s="197">
        <v>43.75</v>
      </c>
      <c r="Y79" s="197">
        <v>0</v>
      </c>
      <c r="Z79">
        <v>0</v>
      </c>
      <c r="AA79" s="197">
        <v>9.4</v>
      </c>
      <c r="AB79" s="197">
        <v>0</v>
      </c>
      <c r="AC79" s="197">
        <v>0</v>
      </c>
      <c r="AD79" s="197">
        <v>0</v>
      </c>
      <c r="AE79" s="197">
        <v>28.92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68.27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474.63</v>
      </c>
      <c r="M80" s="197">
        <v>27.29</v>
      </c>
      <c r="N80" s="197">
        <v>16.82</v>
      </c>
      <c r="O80" s="197">
        <v>0</v>
      </c>
      <c r="P80" s="197">
        <v>30.47</v>
      </c>
      <c r="Q80" s="197">
        <v>5.92</v>
      </c>
      <c r="R80" s="197">
        <v>12.58</v>
      </c>
      <c r="S80" s="197">
        <v>7.83</v>
      </c>
      <c r="T80" s="197">
        <v>0</v>
      </c>
      <c r="U80" s="197">
        <v>51.74</v>
      </c>
      <c r="V80" s="197">
        <v>6.15</v>
      </c>
      <c r="W80" s="197">
        <v>10.88</v>
      </c>
      <c r="X80" s="197">
        <v>43.75</v>
      </c>
      <c r="Y80" s="197">
        <v>0</v>
      </c>
      <c r="Z80">
        <v>0</v>
      </c>
      <c r="AA80" s="197">
        <v>9.4</v>
      </c>
      <c r="AB80" s="197">
        <v>0</v>
      </c>
      <c r="AC80" s="197">
        <v>0</v>
      </c>
      <c r="AD80" s="197">
        <v>0</v>
      </c>
      <c r="AE80" s="197">
        <v>28.92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68.27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474.63</v>
      </c>
      <c r="M81" s="197">
        <v>27.29</v>
      </c>
      <c r="N81" s="197">
        <v>16.82</v>
      </c>
      <c r="O81" s="197">
        <v>0</v>
      </c>
      <c r="P81" s="197">
        <v>30.47</v>
      </c>
      <c r="Q81" s="197">
        <v>5.92</v>
      </c>
      <c r="R81" s="197">
        <v>12.58</v>
      </c>
      <c r="S81" s="197">
        <v>7.83</v>
      </c>
      <c r="T81" s="197">
        <v>0</v>
      </c>
      <c r="U81" s="197">
        <v>51.74</v>
      </c>
      <c r="V81" s="197">
        <v>6.15</v>
      </c>
      <c r="W81" s="197">
        <v>10.8</v>
      </c>
      <c r="X81" s="197">
        <v>43.75</v>
      </c>
      <c r="Y81" s="197">
        <v>0</v>
      </c>
      <c r="Z81">
        <v>0</v>
      </c>
      <c r="AA81" s="197">
        <v>9.82</v>
      </c>
      <c r="AB81" s="197">
        <v>0</v>
      </c>
      <c r="AC81" s="197">
        <v>0</v>
      </c>
      <c r="AD81" s="197">
        <v>0</v>
      </c>
      <c r="AE81" s="197">
        <v>28.92</v>
      </c>
      <c r="AF81" s="197">
        <v>0</v>
      </c>
      <c r="AG81" s="197">
        <v>0</v>
      </c>
      <c r="AH81" s="197">
        <v>0</v>
      </c>
      <c r="AI81" s="197">
        <v>69.11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68.27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474.63</v>
      </c>
      <c r="M82" s="197">
        <v>27.29</v>
      </c>
      <c r="N82" s="197">
        <v>16.82</v>
      </c>
      <c r="O82" s="197">
        <v>0</v>
      </c>
      <c r="P82" s="197">
        <v>30.47</v>
      </c>
      <c r="Q82" s="197">
        <v>5.92</v>
      </c>
      <c r="R82" s="197">
        <v>12.58</v>
      </c>
      <c r="S82" s="197">
        <v>7.83</v>
      </c>
      <c r="T82" s="197">
        <v>0</v>
      </c>
      <c r="U82" s="197">
        <v>51.74</v>
      </c>
      <c r="V82" s="197">
        <v>6.15</v>
      </c>
      <c r="W82" s="197">
        <v>10.8</v>
      </c>
      <c r="X82" s="197">
        <v>43.75</v>
      </c>
      <c r="Y82" s="197">
        <v>0</v>
      </c>
      <c r="Z82">
        <v>0</v>
      </c>
      <c r="AA82" s="197">
        <v>9.82</v>
      </c>
      <c r="AB82" s="197">
        <v>0</v>
      </c>
      <c r="AC82" s="197">
        <v>0</v>
      </c>
      <c r="AD82" s="197">
        <v>0</v>
      </c>
      <c r="AE82" s="197">
        <v>28.92</v>
      </c>
      <c r="AF82" s="197">
        <v>0</v>
      </c>
      <c r="AG82" s="197">
        <v>0</v>
      </c>
      <c r="AH82" s="197">
        <v>0</v>
      </c>
      <c r="AI82" s="197">
        <v>69.11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68.27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474.63</v>
      </c>
      <c r="M83" s="197">
        <v>27.29</v>
      </c>
      <c r="N83" s="197">
        <v>16.82</v>
      </c>
      <c r="O83" s="197">
        <v>0</v>
      </c>
      <c r="P83" s="197">
        <v>30.47</v>
      </c>
      <c r="Q83" s="197">
        <v>5.92</v>
      </c>
      <c r="R83" s="197">
        <v>12.58</v>
      </c>
      <c r="S83" s="197">
        <v>7.83</v>
      </c>
      <c r="T83" s="197">
        <v>0</v>
      </c>
      <c r="U83" s="197">
        <v>51.74</v>
      </c>
      <c r="V83" s="197">
        <v>6.15</v>
      </c>
      <c r="W83" s="197">
        <v>10.8</v>
      </c>
      <c r="X83" s="197">
        <v>43.75</v>
      </c>
      <c r="Y83" s="197">
        <v>0</v>
      </c>
      <c r="Z83">
        <v>0</v>
      </c>
      <c r="AA83" s="197">
        <v>9.82</v>
      </c>
      <c r="AB83" s="197">
        <v>0</v>
      </c>
      <c r="AC83" s="197">
        <v>0</v>
      </c>
      <c r="AD83" s="197">
        <v>0</v>
      </c>
      <c r="AE83" s="197">
        <v>29.19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68.27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474.63</v>
      </c>
      <c r="M84" s="197">
        <v>27.29</v>
      </c>
      <c r="N84" s="197">
        <v>16.82</v>
      </c>
      <c r="O84" s="197">
        <v>0</v>
      </c>
      <c r="P84" s="197">
        <v>30.47</v>
      </c>
      <c r="Q84" s="197">
        <v>5.92</v>
      </c>
      <c r="R84" s="197">
        <v>12.58</v>
      </c>
      <c r="S84" s="197">
        <v>7.83</v>
      </c>
      <c r="T84" s="197">
        <v>0</v>
      </c>
      <c r="U84" s="197">
        <v>51.74</v>
      </c>
      <c r="V84" s="197">
        <v>6.15</v>
      </c>
      <c r="W84" s="197">
        <v>10.8</v>
      </c>
      <c r="X84" s="197">
        <v>43.75</v>
      </c>
      <c r="Y84" s="197">
        <v>0</v>
      </c>
      <c r="Z84">
        <v>0</v>
      </c>
      <c r="AA84" s="197">
        <v>9.82</v>
      </c>
      <c r="AB84" s="197">
        <v>0</v>
      </c>
      <c r="AC84" s="197">
        <v>0</v>
      </c>
      <c r="AD84" s="197">
        <v>0</v>
      </c>
      <c r="AE84" s="197">
        <v>29.19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68.27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474.63</v>
      </c>
      <c r="M85" s="197">
        <v>27.29</v>
      </c>
      <c r="N85" s="197">
        <v>16.82</v>
      </c>
      <c r="O85" s="197">
        <v>0</v>
      </c>
      <c r="P85" s="197">
        <v>30.47</v>
      </c>
      <c r="Q85" s="197">
        <v>5.92</v>
      </c>
      <c r="R85" s="197">
        <v>12.58</v>
      </c>
      <c r="S85" s="197">
        <v>7.83</v>
      </c>
      <c r="T85" s="197">
        <v>0</v>
      </c>
      <c r="U85" s="197">
        <v>51.74</v>
      </c>
      <c r="V85" s="197">
        <v>6.15</v>
      </c>
      <c r="W85" s="197">
        <v>10.44</v>
      </c>
      <c r="X85" s="197">
        <v>43.75</v>
      </c>
      <c r="Y85" s="197">
        <v>0</v>
      </c>
      <c r="Z85">
        <v>0</v>
      </c>
      <c r="AA85" s="197">
        <v>9.82</v>
      </c>
      <c r="AB85" s="197">
        <v>0</v>
      </c>
      <c r="AC85" s="197">
        <v>0</v>
      </c>
      <c r="AD85" s="197">
        <v>0</v>
      </c>
      <c r="AE85" s="197">
        <v>29.19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68.27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474.63</v>
      </c>
      <c r="M86" s="197">
        <v>27.29</v>
      </c>
      <c r="N86" s="197">
        <v>16.82</v>
      </c>
      <c r="O86" s="197">
        <v>0</v>
      </c>
      <c r="P86" s="197">
        <v>30.47</v>
      </c>
      <c r="Q86" s="197">
        <v>5.92</v>
      </c>
      <c r="R86" s="197">
        <v>12.58</v>
      </c>
      <c r="S86" s="197">
        <v>7.83</v>
      </c>
      <c r="T86" s="197">
        <v>0</v>
      </c>
      <c r="U86" s="197">
        <v>51.74</v>
      </c>
      <c r="V86" s="197">
        <v>6.15</v>
      </c>
      <c r="W86" s="197">
        <v>10.44</v>
      </c>
      <c r="X86" s="197">
        <v>43.75</v>
      </c>
      <c r="Y86" s="197">
        <v>0</v>
      </c>
      <c r="Z86">
        <v>0</v>
      </c>
      <c r="AA86" s="197">
        <v>9.82</v>
      </c>
      <c r="AB86" s="197">
        <v>0</v>
      </c>
      <c r="AC86" s="197">
        <v>0</v>
      </c>
      <c r="AD86" s="197">
        <v>0</v>
      </c>
      <c r="AE86" s="197">
        <v>29.19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68.27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474.63</v>
      </c>
      <c r="M87" s="197">
        <v>27.29</v>
      </c>
      <c r="N87" s="197">
        <v>16.82</v>
      </c>
      <c r="O87" s="197">
        <v>0</v>
      </c>
      <c r="P87" s="197">
        <v>30.47</v>
      </c>
      <c r="Q87" s="197">
        <v>5.92</v>
      </c>
      <c r="R87" s="197">
        <v>12.58</v>
      </c>
      <c r="S87" s="197">
        <v>7.83</v>
      </c>
      <c r="T87" s="197">
        <v>0</v>
      </c>
      <c r="U87" s="197">
        <v>51.74</v>
      </c>
      <c r="V87" s="197">
        <v>6.15</v>
      </c>
      <c r="W87" s="197">
        <v>10.44</v>
      </c>
      <c r="X87" s="197">
        <v>43.75</v>
      </c>
      <c r="Y87" s="197">
        <v>0</v>
      </c>
      <c r="Z87">
        <v>0</v>
      </c>
      <c r="AA87" s="197">
        <v>9.82</v>
      </c>
      <c r="AB87" s="197">
        <v>0</v>
      </c>
      <c r="AC87" s="197">
        <v>0</v>
      </c>
      <c r="AD87" s="197">
        <v>0</v>
      </c>
      <c r="AE87" s="197">
        <v>29.19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68.27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474.63</v>
      </c>
      <c r="M88" s="197">
        <v>27.29</v>
      </c>
      <c r="N88" s="197">
        <v>16.82</v>
      </c>
      <c r="O88" s="197">
        <v>0</v>
      </c>
      <c r="P88" s="197">
        <v>30.47</v>
      </c>
      <c r="Q88" s="197">
        <v>5.92</v>
      </c>
      <c r="R88" s="197">
        <v>12.58</v>
      </c>
      <c r="S88" s="197">
        <v>7.83</v>
      </c>
      <c r="T88" s="197">
        <v>0</v>
      </c>
      <c r="U88" s="197">
        <v>51.74</v>
      </c>
      <c r="V88" s="197">
        <v>6.15</v>
      </c>
      <c r="W88" s="197">
        <v>10.44</v>
      </c>
      <c r="X88" s="197">
        <v>43.75</v>
      </c>
      <c r="Y88" s="197">
        <v>0</v>
      </c>
      <c r="Z88">
        <v>0</v>
      </c>
      <c r="AA88" s="197">
        <v>9.82</v>
      </c>
      <c r="AB88" s="197">
        <v>0</v>
      </c>
      <c r="AC88" s="197">
        <v>0</v>
      </c>
      <c r="AD88" s="197">
        <v>0</v>
      </c>
      <c r="AE88" s="197">
        <v>29.19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68.27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474.63</v>
      </c>
      <c r="M89" s="197">
        <v>27.29</v>
      </c>
      <c r="N89" s="197">
        <v>16.82</v>
      </c>
      <c r="O89" s="197">
        <v>0</v>
      </c>
      <c r="P89" s="197">
        <v>30.47</v>
      </c>
      <c r="Q89" s="197">
        <v>5.92</v>
      </c>
      <c r="R89" s="197">
        <v>12.58</v>
      </c>
      <c r="S89" s="197">
        <v>7.83</v>
      </c>
      <c r="T89" s="197">
        <v>0</v>
      </c>
      <c r="U89" s="197">
        <v>51.74</v>
      </c>
      <c r="V89" s="197">
        <v>6.15</v>
      </c>
      <c r="W89" s="197">
        <v>9.5399999999999991</v>
      </c>
      <c r="X89" s="197">
        <v>43.75</v>
      </c>
      <c r="Y89" s="197">
        <v>0</v>
      </c>
      <c r="Z89">
        <v>0</v>
      </c>
      <c r="AA89" s="197">
        <v>9.82</v>
      </c>
      <c r="AB89" s="197">
        <v>0</v>
      </c>
      <c r="AC89" s="197">
        <v>0</v>
      </c>
      <c r="AD89" s="197">
        <v>0</v>
      </c>
      <c r="AE89" s="197">
        <v>29.19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68.27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474.63</v>
      </c>
      <c r="M90" s="197">
        <v>27.29</v>
      </c>
      <c r="N90" s="197">
        <v>16.82</v>
      </c>
      <c r="O90" s="197">
        <v>0</v>
      </c>
      <c r="P90" s="197">
        <v>30.47</v>
      </c>
      <c r="Q90" s="197">
        <v>5.92</v>
      </c>
      <c r="R90" s="197">
        <v>12.58</v>
      </c>
      <c r="S90" s="197">
        <v>7.83</v>
      </c>
      <c r="T90" s="197">
        <v>0</v>
      </c>
      <c r="U90" s="197">
        <v>51.74</v>
      </c>
      <c r="V90" s="197">
        <v>6.15</v>
      </c>
      <c r="W90" s="197">
        <v>9.5399999999999991</v>
      </c>
      <c r="X90" s="197">
        <v>43.75</v>
      </c>
      <c r="Y90" s="197">
        <v>0</v>
      </c>
      <c r="Z90">
        <v>0</v>
      </c>
      <c r="AA90" s="197">
        <v>9.4</v>
      </c>
      <c r="AB90" s="197">
        <v>0</v>
      </c>
      <c r="AC90" s="197">
        <v>0</v>
      </c>
      <c r="AD90" s="197">
        <v>0</v>
      </c>
      <c r="AE90" s="197">
        <v>29.19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68.27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474.63</v>
      </c>
      <c r="M91" s="197">
        <v>27.29</v>
      </c>
      <c r="N91" s="197">
        <v>16.82</v>
      </c>
      <c r="O91" s="197">
        <v>0</v>
      </c>
      <c r="P91" s="197">
        <v>30.47</v>
      </c>
      <c r="Q91" s="197">
        <v>3.15</v>
      </c>
      <c r="R91" s="197">
        <v>12.58</v>
      </c>
      <c r="S91" s="197">
        <v>7.83</v>
      </c>
      <c r="T91" s="197">
        <v>0</v>
      </c>
      <c r="U91" s="197">
        <v>51.74</v>
      </c>
      <c r="V91" s="197">
        <v>6.15</v>
      </c>
      <c r="W91" s="197">
        <v>9.36</v>
      </c>
      <c r="X91" s="197">
        <v>43.75</v>
      </c>
      <c r="Y91" s="197">
        <v>0</v>
      </c>
      <c r="Z91">
        <v>0</v>
      </c>
      <c r="AA91" s="197">
        <v>9.4</v>
      </c>
      <c r="AB91" s="197">
        <v>0</v>
      </c>
      <c r="AC91" s="197">
        <v>0</v>
      </c>
      <c r="AD91" s="197">
        <v>0</v>
      </c>
      <c r="AE91" s="197">
        <v>29.38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68.27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474.63</v>
      </c>
      <c r="M92" s="197">
        <v>27.29</v>
      </c>
      <c r="N92" s="197">
        <v>16.82</v>
      </c>
      <c r="O92" s="197">
        <v>0</v>
      </c>
      <c r="P92" s="197">
        <v>30.47</v>
      </c>
      <c r="Q92" s="197">
        <v>3.15</v>
      </c>
      <c r="R92" s="197">
        <v>12.58</v>
      </c>
      <c r="S92" s="197">
        <v>7.83</v>
      </c>
      <c r="T92" s="197">
        <v>0</v>
      </c>
      <c r="U92" s="197">
        <v>51.74</v>
      </c>
      <c r="V92" s="197">
        <v>6.15</v>
      </c>
      <c r="W92" s="197">
        <v>9.36</v>
      </c>
      <c r="X92" s="197">
        <v>43.75</v>
      </c>
      <c r="Y92" s="197">
        <v>0</v>
      </c>
      <c r="Z92">
        <v>0</v>
      </c>
      <c r="AA92" s="197">
        <v>9.4</v>
      </c>
      <c r="AB92" s="197">
        <v>0</v>
      </c>
      <c r="AC92" s="197">
        <v>0</v>
      </c>
      <c r="AD92" s="197">
        <v>0</v>
      </c>
      <c r="AE92" s="197">
        <v>29.38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68.27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474.63</v>
      </c>
      <c r="M93" s="197">
        <v>27.29</v>
      </c>
      <c r="N93" s="197">
        <v>16.82</v>
      </c>
      <c r="O93" s="197">
        <v>0</v>
      </c>
      <c r="P93" s="197">
        <v>30.47</v>
      </c>
      <c r="Q93" s="197">
        <v>3.05</v>
      </c>
      <c r="R93" s="197">
        <v>12.58</v>
      </c>
      <c r="S93" s="197">
        <v>7.83</v>
      </c>
      <c r="T93" s="197">
        <v>0</v>
      </c>
      <c r="U93" s="197">
        <v>51.74</v>
      </c>
      <c r="V93" s="197">
        <v>6.15</v>
      </c>
      <c r="W93" s="197">
        <v>9.36</v>
      </c>
      <c r="X93" s="197">
        <v>43.75</v>
      </c>
      <c r="Y93" s="197">
        <v>0</v>
      </c>
      <c r="Z93">
        <v>0</v>
      </c>
      <c r="AA93" s="197">
        <v>9.4</v>
      </c>
      <c r="AB93" s="197">
        <v>0</v>
      </c>
      <c r="AC93" s="197">
        <v>0</v>
      </c>
      <c r="AD93" s="197">
        <v>0</v>
      </c>
      <c r="AE93" s="197">
        <v>29.38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68.27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474.63</v>
      </c>
      <c r="M94" s="197">
        <v>27.29</v>
      </c>
      <c r="N94" s="197">
        <v>16.82</v>
      </c>
      <c r="O94" s="197">
        <v>0</v>
      </c>
      <c r="P94" s="197">
        <v>30.47</v>
      </c>
      <c r="Q94" s="197">
        <v>3.05</v>
      </c>
      <c r="R94" s="197">
        <v>12.58</v>
      </c>
      <c r="S94" s="197">
        <v>7.83</v>
      </c>
      <c r="T94" s="197">
        <v>0</v>
      </c>
      <c r="U94" s="197">
        <v>51.74</v>
      </c>
      <c r="V94" s="197">
        <v>6.15</v>
      </c>
      <c r="W94" s="197">
        <v>9.36</v>
      </c>
      <c r="X94" s="197">
        <v>43.75</v>
      </c>
      <c r="Y94" s="197">
        <v>0</v>
      </c>
      <c r="Z94">
        <v>0</v>
      </c>
      <c r="AA94" s="197">
        <v>9.4</v>
      </c>
      <c r="AB94" s="197">
        <v>0</v>
      </c>
      <c r="AC94" s="197">
        <v>0</v>
      </c>
      <c r="AD94" s="197">
        <v>0</v>
      </c>
      <c r="AE94" s="197">
        <v>29.38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68.27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474.63</v>
      </c>
      <c r="M95" s="197">
        <v>27.29</v>
      </c>
      <c r="N95" s="197">
        <v>16.82</v>
      </c>
      <c r="O95" s="197">
        <v>0</v>
      </c>
      <c r="P95" s="197">
        <v>30.47</v>
      </c>
      <c r="Q95" s="197">
        <v>3.05</v>
      </c>
      <c r="R95" s="197">
        <v>12.58</v>
      </c>
      <c r="S95" s="197">
        <v>7.83</v>
      </c>
      <c r="T95" s="197">
        <v>0</v>
      </c>
      <c r="U95" s="197">
        <v>51.74</v>
      </c>
      <c r="V95" s="197">
        <v>6.15</v>
      </c>
      <c r="W95" s="197">
        <v>9.36</v>
      </c>
      <c r="X95" s="197">
        <v>43.75</v>
      </c>
      <c r="Y95" s="197">
        <v>0</v>
      </c>
      <c r="Z95">
        <v>0</v>
      </c>
      <c r="AA95" s="197">
        <v>9.4</v>
      </c>
      <c r="AB95" s="197">
        <v>0</v>
      </c>
      <c r="AC95" s="197">
        <v>0</v>
      </c>
      <c r="AD95" s="197">
        <v>0</v>
      </c>
      <c r="AE95" s="197">
        <v>29.38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68.27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474.63</v>
      </c>
      <c r="M96" s="197">
        <v>27.29</v>
      </c>
      <c r="N96" s="197">
        <v>16.82</v>
      </c>
      <c r="O96" s="197">
        <v>0</v>
      </c>
      <c r="P96" s="197">
        <v>30.47</v>
      </c>
      <c r="Q96" s="197">
        <v>3.05</v>
      </c>
      <c r="R96" s="197">
        <v>12.58</v>
      </c>
      <c r="S96" s="197">
        <v>7.83</v>
      </c>
      <c r="T96" s="197">
        <v>0</v>
      </c>
      <c r="U96" s="197">
        <v>51.74</v>
      </c>
      <c r="V96" s="197">
        <v>6.15</v>
      </c>
      <c r="W96" s="197">
        <v>9.36</v>
      </c>
      <c r="X96" s="197">
        <v>43.75</v>
      </c>
      <c r="Y96" s="197">
        <v>0</v>
      </c>
      <c r="Z96">
        <v>0</v>
      </c>
      <c r="AA96" s="197">
        <v>9.82</v>
      </c>
      <c r="AB96" s="197">
        <v>0</v>
      </c>
      <c r="AC96" s="197">
        <v>0</v>
      </c>
      <c r="AD96" s="197">
        <v>0</v>
      </c>
      <c r="AE96" s="197">
        <v>29.77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68.27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474.83</v>
      </c>
      <c r="M97" s="197">
        <v>27.29</v>
      </c>
      <c r="N97" s="197">
        <v>16.82</v>
      </c>
      <c r="O97" s="197">
        <v>0</v>
      </c>
      <c r="P97" s="197">
        <v>30.47</v>
      </c>
      <c r="Q97" s="197">
        <v>3.05</v>
      </c>
      <c r="R97" s="197">
        <v>12.58</v>
      </c>
      <c r="S97" s="197">
        <v>7.83</v>
      </c>
      <c r="T97" s="197">
        <v>0</v>
      </c>
      <c r="U97" s="197">
        <v>51.74</v>
      </c>
      <c r="V97" s="197">
        <v>6.15</v>
      </c>
      <c r="W97" s="197">
        <v>9.36</v>
      </c>
      <c r="X97" s="197">
        <v>43.75</v>
      </c>
      <c r="Y97" s="197">
        <v>0</v>
      </c>
      <c r="Z97">
        <v>0</v>
      </c>
      <c r="AA97" s="197">
        <v>9.82</v>
      </c>
      <c r="AB97" s="197">
        <v>0</v>
      </c>
      <c r="AC97" s="197">
        <v>0</v>
      </c>
      <c r="AD97" s="197">
        <v>0</v>
      </c>
      <c r="AE97" s="197">
        <v>29.77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68.27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475.02</v>
      </c>
      <c r="M98" s="197">
        <v>27.29</v>
      </c>
      <c r="N98" s="197">
        <v>16.82</v>
      </c>
      <c r="O98" s="197">
        <v>0</v>
      </c>
      <c r="P98" s="197">
        <v>30.47</v>
      </c>
      <c r="Q98" s="197">
        <v>3.05</v>
      </c>
      <c r="R98" s="197">
        <v>12.58</v>
      </c>
      <c r="S98" s="197">
        <v>7.83</v>
      </c>
      <c r="T98" s="197">
        <v>0</v>
      </c>
      <c r="U98" s="197">
        <v>51.74</v>
      </c>
      <c r="V98" s="197">
        <v>6.15</v>
      </c>
      <c r="W98" s="197">
        <v>9.36</v>
      </c>
      <c r="X98" s="197">
        <v>43.75</v>
      </c>
      <c r="Y98" s="197">
        <v>0</v>
      </c>
      <c r="Z98">
        <v>0</v>
      </c>
      <c r="AA98" s="197">
        <v>9.82</v>
      </c>
      <c r="AB98" s="197">
        <v>0</v>
      </c>
      <c r="AC98" s="197">
        <v>0</v>
      </c>
      <c r="AD98" s="197">
        <v>0</v>
      </c>
      <c r="AE98" s="197">
        <v>29.77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68.27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0.18225250000000029</v>
      </c>
      <c r="L99">
        <f t="shared" si="0"/>
        <v>9.7878275000000006</v>
      </c>
      <c r="M99">
        <f t="shared" si="0"/>
        <v>0.65495999999999932</v>
      </c>
      <c r="N99">
        <f t="shared" si="0"/>
        <v>0.40367999999999976</v>
      </c>
      <c r="O99">
        <f t="shared" si="0"/>
        <v>0</v>
      </c>
      <c r="P99">
        <f t="shared" si="0"/>
        <v>0.7091974999999997</v>
      </c>
      <c r="Q99">
        <f t="shared" si="0"/>
        <v>0.10067500000000006</v>
      </c>
      <c r="R99">
        <f t="shared" si="0"/>
        <v>0.26005750000000033</v>
      </c>
      <c r="S99">
        <f t="shared" si="0"/>
        <v>0.1349374999999999</v>
      </c>
      <c r="T99">
        <f t="shared" si="0"/>
        <v>0</v>
      </c>
      <c r="U99">
        <f t="shared" si="0"/>
        <v>1.2417599999999971</v>
      </c>
      <c r="V99">
        <f t="shared" si="0"/>
        <v>0.11363499999999985</v>
      </c>
      <c r="W99">
        <f t="shared" si="0"/>
        <v>0.23827249999999989</v>
      </c>
      <c r="X99">
        <f t="shared" si="0"/>
        <v>1.0245949999999999</v>
      </c>
      <c r="Y99">
        <f t="shared" si="0"/>
        <v>0</v>
      </c>
      <c r="Z99">
        <f t="shared" si="0"/>
        <v>0</v>
      </c>
      <c r="AA99">
        <f t="shared" si="0"/>
        <v>8.2434999999999981E-2</v>
      </c>
      <c r="AB99">
        <f t="shared" si="0"/>
        <v>8.211000000000003E-2</v>
      </c>
      <c r="AC99">
        <f t="shared" si="0"/>
        <v>0</v>
      </c>
      <c r="AD99">
        <f t="shared" si="0"/>
        <v>0</v>
      </c>
      <c r="AE99">
        <f t="shared" si="0"/>
        <v>0.91185250000000051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1.5094799999999984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1.6134325000000032</v>
      </c>
      <c r="AQ99">
        <f t="shared" si="0"/>
        <v>0.46330500000000019</v>
      </c>
      <c r="AR99">
        <f t="shared" si="0"/>
        <v>0.25096500000000016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-0.01</v>
      </c>
      <c r="AB3" s="197">
        <v>0</v>
      </c>
      <c r="AC3" s="197">
        <v>0</v>
      </c>
      <c r="AD3" s="197">
        <v>0</v>
      </c>
      <c r="AE3" s="197">
        <v>41.75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-0.01</v>
      </c>
      <c r="AB4" s="197">
        <v>0</v>
      </c>
      <c r="AC4" s="197">
        <v>0</v>
      </c>
      <c r="AD4" s="197">
        <v>0</v>
      </c>
      <c r="AE4" s="197">
        <v>41.75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-0.01</v>
      </c>
      <c r="AB5" s="197">
        <v>0</v>
      </c>
      <c r="AC5" s="197">
        <v>0</v>
      </c>
      <c r="AD5" s="197">
        <v>0</v>
      </c>
      <c r="AE5" s="197">
        <v>41.75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-0.01</v>
      </c>
      <c r="AB6" s="197">
        <v>0</v>
      </c>
      <c r="AC6" s="197">
        <v>0</v>
      </c>
      <c r="AD6" s="197">
        <v>0</v>
      </c>
      <c r="AE6" s="197">
        <v>41.75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-0.01</v>
      </c>
      <c r="AB7" s="197">
        <v>0</v>
      </c>
      <c r="AC7" s="197">
        <v>0</v>
      </c>
      <c r="AD7" s="197">
        <v>0</v>
      </c>
      <c r="AE7" s="197">
        <v>41.75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-0.01</v>
      </c>
      <c r="AB8" s="197">
        <v>0</v>
      </c>
      <c r="AC8" s="197">
        <v>0</v>
      </c>
      <c r="AD8" s="197">
        <v>0</v>
      </c>
      <c r="AE8" s="197">
        <v>41.75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-0.01</v>
      </c>
      <c r="AB9" s="197">
        <v>0</v>
      </c>
      <c r="AC9" s="197">
        <v>0</v>
      </c>
      <c r="AD9" s="197">
        <v>0</v>
      </c>
      <c r="AE9" s="197">
        <v>41.75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-0.01</v>
      </c>
      <c r="AB10" s="197">
        <v>0</v>
      </c>
      <c r="AC10" s="197">
        <v>0</v>
      </c>
      <c r="AD10" s="197">
        <v>0</v>
      </c>
      <c r="AE10" s="197">
        <v>41.75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-0.01</v>
      </c>
      <c r="AB11" s="197">
        <v>0</v>
      </c>
      <c r="AC11" s="197">
        <v>0</v>
      </c>
      <c r="AD11" s="197">
        <v>0</v>
      </c>
      <c r="AE11" s="197">
        <v>41.2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-0.01</v>
      </c>
      <c r="AB12" s="197">
        <v>0</v>
      </c>
      <c r="AC12" s="197">
        <v>0</v>
      </c>
      <c r="AD12" s="197">
        <v>0</v>
      </c>
      <c r="AE12" s="197">
        <v>41.2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-0.02</v>
      </c>
      <c r="AB13" s="197">
        <v>0</v>
      </c>
      <c r="AC13" s="197">
        <v>0</v>
      </c>
      <c r="AD13" s="197">
        <v>0</v>
      </c>
      <c r="AE13" s="197">
        <v>41.2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-0.02</v>
      </c>
      <c r="AB14" s="197">
        <v>0</v>
      </c>
      <c r="AC14" s="197">
        <v>0</v>
      </c>
      <c r="AD14" s="197">
        <v>0</v>
      </c>
      <c r="AE14" s="197">
        <v>41.2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-0.02</v>
      </c>
      <c r="AB15" s="197">
        <v>0</v>
      </c>
      <c r="AC15" s="197">
        <v>0</v>
      </c>
      <c r="AD15" s="197">
        <v>0</v>
      </c>
      <c r="AE15" s="197">
        <v>41.2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-0.02</v>
      </c>
      <c r="AB16" s="197">
        <v>0</v>
      </c>
      <c r="AC16" s="197">
        <v>0</v>
      </c>
      <c r="AD16" s="197">
        <v>0</v>
      </c>
      <c r="AE16" s="197">
        <v>41.2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-0.02</v>
      </c>
      <c r="AB17" s="197">
        <v>0</v>
      </c>
      <c r="AC17" s="197">
        <v>0</v>
      </c>
      <c r="AD17" s="197">
        <v>0</v>
      </c>
      <c r="AE17" s="197">
        <v>41.75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-0.02</v>
      </c>
      <c r="AB18" s="197">
        <v>0</v>
      </c>
      <c r="AC18" s="197">
        <v>0</v>
      </c>
      <c r="AD18" s="197">
        <v>0</v>
      </c>
      <c r="AE18" s="197">
        <v>41.75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-0.02</v>
      </c>
      <c r="AB19" s="197">
        <v>0</v>
      </c>
      <c r="AC19" s="197">
        <v>0</v>
      </c>
      <c r="AD19" s="197">
        <v>0</v>
      </c>
      <c r="AE19" s="197">
        <v>41.75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-0.02</v>
      </c>
      <c r="AB20" s="197">
        <v>0</v>
      </c>
      <c r="AC20" s="197">
        <v>0</v>
      </c>
      <c r="AD20" s="197">
        <v>0</v>
      </c>
      <c r="AE20" s="197">
        <v>41.75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-0.02</v>
      </c>
      <c r="AB21" s="197">
        <v>0</v>
      </c>
      <c r="AC21" s="197">
        <v>0</v>
      </c>
      <c r="AD21" s="197">
        <v>0</v>
      </c>
      <c r="AE21" s="197">
        <v>41.75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-0.02</v>
      </c>
      <c r="AB22" s="197">
        <v>0</v>
      </c>
      <c r="AC22" s="197">
        <v>0</v>
      </c>
      <c r="AD22" s="197">
        <v>0</v>
      </c>
      <c r="AE22" s="197">
        <v>41.75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-0.02</v>
      </c>
      <c r="AB23" s="197">
        <v>0</v>
      </c>
      <c r="AC23" s="197">
        <v>0</v>
      </c>
      <c r="AD23" s="197">
        <v>0</v>
      </c>
      <c r="AE23" s="197">
        <v>41.75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-0.02</v>
      </c>
      <c r="AB24" s="197">
        <v>0</v>
      </c>
      <c r="AC24" s="197">
        <v>0</v>
      </c>
      <c r="AD24" s="197">
        <v>0</v>
      </c>
      <c r="AE24" s="197">
        <v>41.75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-0.02</v>
      </c>
      <c r="AB25" s="197">
        <v>0</v>
      </c>
      <c r="AC25" s="197">
        <v>0</v>
      </c>
      <c r="AD25" s="197">
        <v>0</v>
      </c>
      <c r="AE25" s="197">
        <v>41.75</v>
      </c>
      <c r="AF25" s="197">
        <v>0</v>
      </c>
      <c r="AG25" s="197">
        <v>0</v>
      </c>
      <c r="AH25" s="197">
        <v>0</v>
      </c>
      <c r="AI25" s="197">
        <v>19.690000000000001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-0.02</v>
      </c>
      <c r="AB26" s="197">
        <v>0</v>
      </c>
      <c r="AC26" s="197">
        <v>0</v>
      </c>
      <c r="AD26" s="197">
        <v>0</v>
      </c>
      <c r="AE26" s="197">
        <v>41.75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-0.02</v>
      </c>
      <c r="AB27" s="197">
        <v>0</v>
      </c>
      <c r="AC27" s="197">
        <v>0</v>
      </c>
      <c r="AD27" s="197">
        <v>0</v>
      </c>
      <c r="AE27" s="197">
        <v>41.75</v>
      </c>
      <c r="AF27" s="197">
        <v>0</v>
      </c>
      <c r="AG27" s="197">
        <v>0</v>
      </c>
      <c r="AH27" s="197">
        <v>0</v>
      </c>
      <c r="AI27" s="197">
        <v>19.690000000000001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-0.02</v>
      </c>
      <c r="AB28" s="197">
        <v>0</v>
      </c>
      <c r="AC28" s="197">
        <v>0</v>
      </c>
      <c r="AD28" s="197">
        <v>0</v>
      </c>
      <c r="AE28" s="197">
        <v>41.75</v>
      </c>
      <c r="AF28" s="197">
        <v>0</v>
      </c>
      <c r="AG28" s="197">
        <v>0</v>
      </c>
      <c r="AH28" s="197">
        <v>0</v>
      </c>
      <c r="AI28" s="197">
        <v>19.690000000000001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-0.02</v>
      </c>
      <c r="AB29" s="197">
        <v>0</v>
      </c>
      <c r="AC29" s="197">
        <v>0</v>
      </c>
      <c r="AD29" s="197">
        <v>0</v>
      </c>
      <c r="AE29" s="197">
        <v>41.75</v>
      </c>
      <c r="AF29" s="197">
        <v>0</v>
      </c>
      <c r="AG29" s="197">
        <v>0</v>
      </c>
      <c r="AH29" s="197">
        <v>0</v>
      </c>
      <c r="AI29" s="197">
        <v>19.690000000000001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-0.02</v>
      </c>
      <c r="AB30" s="197">
        <v>0</v>
      </c>
      <c r="AC30" s="197">
        <v>0</v>
      </c>
      <c r="AD30" s="197">
        <v>0</v>
      </c>
      <c r="AE30" s="197">
        <v>41.75</v>
      </c>
      <c r="AF30" s="197">
        <v>0</v>
      </c>
      <c r="AG30" s="197">
        <v>0</v>
      </c>
      <c r="AH30" s="197">
        <v>0</v>
      </c>
      <c r="AI30" s="197">
        <v>19.690000000000001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-0.02</v>
      </c>
      <c r="AB31" s="197">
        <v>0</v>
      </c>
      <c r="AC31" s="197">
        <v>0</v>
      </c>
      <c r="AD31" s="197">
        <v>0</v>
      </c>
      <c r="AE31" s="197">
        <v>41.75</v>
      </c>
      <c r="AF31" s="197">
        <v>0</v>
      </c>
      <c r="AG31" s="197">
        <v>0</v>
      </c>
      <c r="AH31" s="197">
        <v>0</v>
      </c>
      <c r="AI31" s="197">
        <v>19.690000000000001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-0.02</v>
      </c>
      <c r="AB32" s="197">
        <v>0</v>
      </c>
      <c r="AC32" s="197">
        <v>0</v>
      </c>
      <c r="AD32" s="197">
        <v>0</v>
      </c>
      <c r="AE32" s="197">
        <v>41.75</v>
      </c>
      <c r="AF32" s="197">
        <v>0</v>
      </c>
      <c r="AG32" s="197">
        <v>0</v>
      </c>
      <c r="AH32" s="197">
        <v>0</v>
      </c>
      <c r="AI32" s="197">
        <v>19.690000000000001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-0.02</v>
      </c>
      <c r="AB33" s="197">
        <v>0</v>
      </c>
      <c r="AC33" s="197">
        <v>0</v>
      </c>
      <c r="AD33" s="197">
        <v>0</v>
      </c>
      <c r="AE33" s="197">
        <v>41.75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-0.02</v>
      </c>
      <c r="AB34" s="197">
        <v>0</v>
      </c>
      <c r="AC34" s="197">
        <v>0</v>
      </c>
      <c r="AD34" s="197">
        <v>0</v>
      </c>
      <c r="AE34" s="197">
        <v>41.75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-0.02</v>
      </c>
      <c r="AB35" s="197">
        <v>0</v>
      </c>
      <c r="AC35" s="197">
        <v>0</v>
      </c>
      <c r="AD35" s="197">
        <v>0</v>
      </c>
      <c r="AE35" s="197">
        <v>41.75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-0.02</v>
      </c>
      <c r="AB36" s="197">
        <v>0</v>
      </c>
      <c r="AC36" s="197">
        <v>0</v>
      </c>
      <c r="AD36" s="197">
        <v>0</v>
      </c>
      <c r="AE36" s="197">
        <v>41.75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1.49</v>
      </c>
      <c r="AC37" s="197">
        <v>0</v>
      </c>
      <c r="AD37" s="197">
        <v>0</v>
      </c>
      <c r="AE37" s="197">
        <v>41.75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1.49</v>
      </c>
      <c r="AC38" s="197">
        <v>0</v>
      </c>
      <c r="AD38" s="197">
        <v>0</v>
      </c>
      <c r="AE38" s="197">
        <v>41.75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1.49</v>
      </c>
      <c r="AC39" s="197">
        <v>0</v>
      </c>
      <c r="AD39" s="197">
        <v>0</v>
      </c>
      <c r="AE39" s="197">
        <v>41.75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1.49</v>
      </c>
      <c r="AC40" s="197">
        <v>0</v>
      </c>
      <c r="AD40" s="197">
        <v>0</v>
      </c>
      <c r="AE40" s="197">
        <v>41.75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1.49</v>
      </c>
      <c r="AC41" s="197">
        <v>0</v>
      </c>
      <c r="AD41" s="197">
        <v>0</v>
      </c>
      <c r="AE41" s="197">
        <v>41.75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1.49</v>
      </c>
      <c r="AC42" s="197">
        <v>0</v>
      </c>
      <c r="AD42" s="197">
        <v>0</v>
      </c>
      <c r="AE42" s="197">
        <v>41.75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1.49</v>
      </c>
      <c r="AC43" s="197">
        <v>0</v>
      </c>
      <c r="AD43" s="197">
        <v>0</v>
      </c>
      <c r="AE43" s="197">
        <v>41.2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1.49</v>
      </c>
      <c r="AC44" s="197">
        <v>0</v>
      </c>
      <c r="AD44" s="197">
        <v>0</v>
      </c>
      <c r="AE44" s="197">
        <v>41.2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1.49</v>
      </c>
      <c r="AC45" s="197">
        <v>0</v>
      </c>
      <c r="AD45" s="197">
        <v>0</v>
      </c>
      <c r="AE45" s="197">
        <v>41.2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1.49</v>
      </c>
      <c r="AC46" s="197">
        <v>0</v>
      </c>
      <c r="AD46" s="197">
        <v>0</v>
      </c>
      <c r="AE46" s="197">
        <v>41.2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1.49</v>
      </c>
      <c r="AC47" s="197">
        <v>0</v>
      </c>
      <c r="AD47" s="197">
        <v>0</v>
      </c>
      <c r="AE47" s="197">
        <v>41.2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1.49</v>
      </c>
      <c r="AC48" s="197">
        <v>0</v>
      </c>
      <c r="AD48" s="197">
        <v>0</v>
      </c>
      <c r="AE48" s="197">
        <v>41.2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1.49</v>
      </c>
      <c r="AC49" s="197">
        <v>0</v>
      </c>
      <c r="AD49" s="197">
        <v>0</v>
      </c>
      <c r="AE49" s="197">
        <v>41.2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1.49</v>
      </c>
      <c r="AC50" s="197">
        <v>0</v>
      </c>
      <c r="AD50" s="197">
        <v>0</v>
      </c>
      <c r="AE50" s="197">
        <v>41.2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1.49</v>
      </c>
      <c r="AC51" s="197">
        <v>0</v>
      </c>
      <c r="AD51" s="197">
        <v>0</v>
      </c>
      <c r="AE51" s="197">
        <v>45.17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1.49</v>
      </c>
      <c r="AC52" s="197">
        <v>0</v>
      </c>
      <c r="AD52" s="197">
        <v>0</v>
      </c>
      <c r="AE52" s="197">
        <v>45.17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1.49</v>
      </c>
      <c r="AC53" s="197">
        <v>0</v>
      </c>
      <c r="AD53" s="197">
        <v>0</v>
      </c>
      <c r="AE53" s="197">
        <v>45.17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1.49</v>
      </c>
      <c r="AC54" s="197">
        <v>0</v>
      </c>
      <c r="AD54" s="197">
        <v>0</v>
      </c>
      <c r="AE54" s="197">
        <v>45.17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1.49</v>
      </c>
      <c r="AC55" s="197">
        <v>0</v>
      </c>
      <c r="AD55" s="197">
        <v>0</v>
      </c>
      <c r="AE55" s="197">
        <v>45.2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1.49</v>
      </c>
      <c r="AC56" s="197">
        <v>0</v>
      </c>
      <c r="AD56" s="197">
        <v>0</v>
      </c>
      <c r="AE56" s="197">
        <v>45.2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1.49</v>
      </c>
      <c r="AC57" s="197">
        <v>0</v>
      </c>
      <c r="AD57" s="197">
        <v>0</v>
      </c>
      <c r="AE57" s="197">
        <v>44.14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1.49</v>
      </c>
      <c r="AC58" s="197">
        <v>0</v>
      </c>
      <c r="AD58" s="197">
        <v>0</v>
      </c>
      <c r="AE58" s="197">
        <v>44.14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1.49</v>
      </c>
      <c r="AC59" s="197">
        <v>0</v>
      </c>
      <c r="AD59" s="197">
        <v>0</v>
      </c>
      <c r="AE59" s="197">
        <v>44.14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1.49</v>
      </c>
      <c r="AC60" s="197">
        <v>0</v>
      </c>
      <c r="AD60" s="197">
        <v>0</v>
      </c>
      <c r="AE60" s="197">
        <v>44.14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1.49</v>
      </c>
      <c r="AC61" s="197">
        <v>0</v>
      </c>
      <c r="AD61" s="197">
        <v>0</v>
      </c>
      <c r="AE61" s="197">
        <v>44.14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1.49</v>
      </c>
      <c r="AC62" s="197">
        <v>0</v>
      </c>
      <c r="AD62" s="197">
        <v>0</v>
      </c>
      <c r="AE62" s="197">
        <v>44.14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1.49</v>
      </c>
      <c r="AC63" s="197">
        <v>0</v>
      </c>
      <c r="AD63" s="197">
        <v>0</v>
      </c>
      <c r="AE63" s="197">
        <v>44.14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44.14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44.14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44.14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44.14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44.14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44.14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44.14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44.14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44.14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44.74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44.74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44.74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44.74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44.74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44.74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45.2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45.2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45.2</v>
      </c>
      <c r="AF81" s="197">
        <v>0</v>
      </c>
      <c r="AG81" s="197">
        <v>0</v>
      </c>
      <c r="AH81" s="197">
        <v>0</v>
      </c>
      <c r="AI81" s="197">
        <v>18.87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45.2</v>
      </c>
      <c r="AF82" s="197">
        <v>0</v>
      </c>
      <c r="AG82" s="197">
        <v>0</v>
      </c>
      <c r="AH82" s="197">
        <v>0</v>
      </c>
      <c r="AI82" s="197">
        <v>18.87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45.47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45.47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45.47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45.47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45.47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45.47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45.47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45.47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45.77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45.77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45.77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45.77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45.77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46.37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46.37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46.37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1.8054999999999988E-2</v>
      </c>
      <c r="AB99">
        <f t="shared" si="0"/>
        <v>1.0057499999999999E-2</v>
      </c>
      <c r="AC99">
        <f t="shared" si="0"/>
        <v>0</v>
      </c>
      <c r="AD99">
        <f t="shared" si="0"/>
        <v>0</v>
      </c>
      <c r="AE99">
        <f t="shared" si="0"/>
        <v>1.0386449999999987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0.46525000000000033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7.42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7.42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7.42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7.42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7.42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7.42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7.42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7.42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7.33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7.33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7.33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7.33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7.33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7.33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7.42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7.42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7.42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7.42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7.42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7.42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7.42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7.42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7.42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7.42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7.42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7.42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7.42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7.42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7.42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7.42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7.42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7.42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7.42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7.42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7.42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7.42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7.42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7.42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7.42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7.42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7.33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7.33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7.33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7.33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7.33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7.33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7.33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7.33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9.11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9.11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9.11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9.11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9.1199999999999992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9.1199999999999992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8.98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8.98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8.98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8.98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8.98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8.98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8.98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8.98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8.98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8.98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8.98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8.98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8.98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8.98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8.98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9.33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9.1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9.1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9.1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9.1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9.1199999999999992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9.1199999999999992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9.1199999999999992</v>
      </c>
      <c r="AF81" s="197">
        <v>0</v>
      </c>
      <c r="AG81" s="197">
        <v>0</v>
      </c>
      <c r="AH81" s="197">
        <v>0</v>
      </c>
      <c r="AI81" s="197">
        <v>4.96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9.1199999999999992</v>
      </c>
      <c r="AF82" s="197">
        <v>0</v>
      </c>
      <c r="AG82" s="197">
        <v>0</v>
      </c>
      <c r="AH82" s="197">
        <v>0</v>
      </c>
      <c r="AI82" s="197">
        <v>4.96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9.18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9.18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9.18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9.18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9.18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9.18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9.18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9.18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9.24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9.24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9.24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9.24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9.24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9.36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9.36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9.36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0.19810249999999999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0.11997999999999999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-0.25</v>
      </c>
      <c r="D3" s="24">
        <v>0</v>
      </c>
      <c r="E3" s="24">
        <v>0</v>
      </c>
      <c r="F3" s="24">
        <v>0</v>
      </c>
      <c r="G3" s="197">
        <v>154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-0.25</v>
      </c>
      <c r="D4" s="24">
        <v>0</v>
      </c>
      <c r="E4" s="24">
        <v>0</v>
      </c>
      <c r="F4" s="24">
        <v>0</v>
      </c>
      <c r="G4" s="197">
        <v>154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-0.25</v>
      </c>
      <c r="D5" s="24">
        <v>0</v>
      </c>
      <c r="E5" s="24">
        <v>0</v>
      </c>
      <c r="F5" s="24">
        <v>0</v>
      </c>
      <c r="G5" s="197">
        <v>154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-0.25</v>
      </c>
      <c r="D6" s="24">
        <v>0</v>
      </c>
      <c r="E6" s="24">
        <v>0</v>
      </c>
      <c r="F6" s="24">
        <v>0</v>
      </c>
      <c r="G6" s="197">
        <v>154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-0.25</v>
      </c>
      <c r="D7" s="24">
        <v>0</v>
      </c>
      <c r="E7" s="24">
        <v>0</v>
      </c>
      <c r="F7" s="24">
        <v>0</v>
      </c>
      <c r="G7" s="197">
        <v>154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-0.25</v>
      </c>
      <c r="D8" s="24">
        <v>0</v>
      </c>
      <c r="E8" s="24">
        <v>0</v>
      </c>
      <c r="F8" s="24">
        <v>0</v>
      </c>
      <c r="G8" s="197">
        <v>154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-0.25</v>
      </c>
      <c r="D9" s="24">
        <v>0</v>
      </c>
      <c r="E9" s="24">
        <v>0</v>
      </c>
      <c r="F9" s="24">
        <v>0</v>
      </c>
      <c r="G9" s="197">
        <v>154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-0.25</v>
      </c>
      <c r="D10" s="24">
        <v>0</v>
      </c>
      <c r="E10" s="24">
        <v>0</v>
      </c>
      <c r="F10" s="24">
        <v>0</v>
      </c>
      <c r="G10" s="197">
        <v>154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-0.25</v>
      </c>
      <c r="D11" s="24">
        <v>0</v>
      </c>
      <c r="E11" s="24">
        <v>0</v>
      </c>
      <c r="F11" s="24">
        <v>0</v>
      </c>
      <c r="G11" s="197">
        <v>152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-0.25</v>
      </c>
      <c r="D12" s="24">
        <v>0</v>
      </c>
      <c r="E12" s="24">
        <v>0</v>
      </c>
      <c r="F12" s="24">
        <v>0</v>
      </c>
      <c r="G12" s="197">
        <v>152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-0.5</v>
      </c>
      <c r="D13" s="24">
        <v>0</v>
      </c>
      <c r="E13" s="24">
        <v>0</v>
      </c>
      <c r="F13" s="24">
        <v>0</v>
      </c>
      <c r="G13" s="197">
        <v>152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-0.5</v>
      </c>
      <c r="D14" s="24">
        <v>0</v>
      </c>
      <c r="E14" s="24">
        <v>0</v>
      </c>
      <c r="F14" s="24">
        <v>0</v>
      </c>
      <c r="G14" s="197">
        <v>152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-0.5</v>
      </c>
      <c r="D15" s="24">
        <v>0</v>
      </c>
      <c r="E15" s="24">
        <v>0</v>
      </c>
      <c r="F15" s="24">
        <v>0</v>
      </c>
      <c r="G15" s="197">
        <v>152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-0.5</v>
      </c>
      <c r="D16" s="24">
        <v>0</v>
      </c>
      <c r="E16" s="24">
        <v>0</v>
      </c>
      <c r="F16" s="24">
        <v>0</v>
      </c>
      <c r="G16" s="197">
        <v>152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-0.5</v>
      </c>
      <c r="D17" s="24">
        <v>0</v>
      </c>
      <c r="E17" s="24">
        <v>0</v>
      </c>
      <c r="F17" s="24">
        <v>0</v>
      </c>
      <c r="G17" s="197">
        <v>154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-0.5</v>
      </c>
      <c r="D18" s="24">
        <v>0</v>
      </c>
      <c r="E18" s="24">
        <v>0</v>
      </c>
      <c r="F18" s="24">
        <v>0</v>
      </c>
      <c r="G18" s="197">
        <v>154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-0.5</v>
      </c>
      <c r="D19" s="24">
        <v>0</v>
      </c>
      <c r="E19" s="24">
        <v>0</v>
      </c>
      <c r="F19" s="24">
        <v>0</v>
      </c>
      <c r="G19" s="197">
        <v>154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-0.5</v>
      </c>
      <c r="D20" s="24">
        <v>0</v>
      </c>
      <c r="E20" s="24">
        <v>0</v>
      </c>
      <c r="F20" s="24">
        <v>0</v>
      </c>
      <c r="G20" s="197">
        <v>154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-0.5</v>
      </c>
      <c r="D21" s="24">
        <v>0</v>
      </c>
      <c r="E21" s="24">
        <v>0</v>
      </c>
      <c r="F21" s="24">
        <v>0</v>
      </c>
      <c r="G21" s="197">
        <v>154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-0.5</v>
      </c>
      <c r="D22" s="24">
        <v>0</v>
      </c>
      <c r="E22" s="24">
        <v>0</v>
      </c>
      <c r="F22" s="24">
        <v>0</v>
      </c>
      <c r="G22" s="197">
        <v>154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-0.5</v>
      </c>
      <c r="D23" s="24">
        <v>0</v>
      </c>
      <c r="E23" s="24">
        <v>0</v>
      </c>
      <c r="F23" s="24">
        <v>0</v>
      </c>
      <c r="G23" s="197">
        <v>154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-0.5</v>
      </c>
      <c r="D24" s="24">
        <v>0</v>
      </c>
      <c r="E24" s="24">
        <v>0</v>
      </c>
      <c r="F24" s="24">
        <v>0</v>
      </c>
      <c r="G24" s="197">
        <v>154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-0.5</v>
      </c>
      <c r="D25" s="24">
        <v>0</v>
      </c>
      <c r="E25" s="24">
        <v>0</v>
      </c>
      <c r="F25" s="24">
        <v>0</v>
      </c>
      <c r="G25" s="197">
        <v>154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-0.5</v>
      </c>
      <c r="D26" s="24">
        <v>0</v>
      </c>
      <c r="E26" s="24">
        <v>0</v>
      </c>
      <c r="F26" s="24">
        <v>0</v>
      </c>
      <c r="G26" s="197">
        <v>154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-0.5</v>
      </c>
      <c r="D27" s="24">
        <v>0</v>
      </c>
      <c r="E27" s="24">
        <v>0</v>
      </c>
      <c r="F27" s="24">
        <v>0</v>
      </c>
      <c r="G27" s="197">
        <v>154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-0.5</v>
      </c>
      <c r="D28" s="24">
        <v>0</v>
      </c>
      <c r="E28" s="24">
        <v>0</v>
      </c>
      <c r="F28" s="24">
        <v>0</v>
      </c>
      <c r="G28" s="197">
        <v>154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-0.5</v>
      </c>
      <c r="D29" s="24">
        <v>0</v>
      </c>
      <c r="E29" s="24">
        <v>0</v>
      </c>
      <c r="F29" s="24">
        <v>0</v>
      </c>
      <c r="G29" s="197">
        <v>154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-0.5</v>
      </c>
      <c r="D30" s="24">
        <v>0</v>
      </c>
      <c r="E30" s="24">
        <v>0</v>
      </c>
      <c r="F30" s="24">
        <v>0</v>
      </c>
      <c r="G30" s="197">
        <v>154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-0.5</v>
      </c>
      <c r="D31" s="24">
        <v>0</v>
      </c>
      <c r="E31" s="24">
        <v>0</v>
      </c>
      <c r="F31" s="24">
        <v>0</v>
      </c>
      <c r="G31" s="197">
        <v>154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-0.5</v>
      </c>
      <c r="D32" s="24">
        <v>0</v>
      </c>
      <c r="E32" s="24">
        <v>0</v>
      </c>
      <c r="F32" s="24">
        <v>0</v>
      </c>
      <c r="G32" s="197">
        <v>154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-0.5</v>
      </c>
      <c r="D33" s="24">
        <v>0</v>
      </c>
      <c r="E33" s="24">
        <v>0</v>
      </c>
      <c r="F33" s="24">
        <v>0</v>
      </c>
      <c r="G33" s="197">
        <v>154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-0.5</v>
      </c>
      <c r="D34" s="24">
        <v>0</v>
      </c>
      <c r="E34" s="24">
        <v>0</v>
      </c>
      <c r="F34" s="24">
        <v>0</v>
      </c>
      <c r="G34" s="197">
        <v>154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-0.5</v>
      </c>
      <c r="D35" s="24">
        <v>0</v>
      </c>
      <c r="E35" s="24">
        <v>0</v>
      </c>
      <c r="F35" s="24">
        <v>0</v>
      </c>
      <c r="G35" s="197">
        <v>154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-0.5</v>
      </c>
      <c r="D36" s="24">
        <v>0</v>
      </c>
      <c r="E36" s="24">
        <v>0</v>
      </c>
      <c r="F36" s="24">
        <v>0</v>
      </c>
      <c r="G36" s="197">
        <v>154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0</v>
      </c>
      <c r="D37" s="24">
        <v>28</v>
      </c>
      <c r="E37" s="24">
        <v>0</v>
      </c>
      <c r="F37" s="24">
        <v>0</v>
      </c>
      <c r="G37" s="197">
        <v>154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0</v>
      </c>
      <c r="D38" s="24">
        <v>28</v>
      </c>
      <c r="E38" s="24">
        <v>0</v>
      </c>
      <c r="F38" s="24">
        <v>0</v>
      </c>
      <c r="G38" s="197">
        <v>154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0</v>
      </c>
      <c r="D39" s="24">
        <v>28</v>
      </c>
      <c r="E39" s="24">
        <v>0</v>
      </c>
      <c r="F39" s="24">
        <v>0</v>
      </c>
      <c r="G39" s="197">
        <v>154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0</v>
      </c>
      <c r="D40" s="24">
        <v>28</v>
      </c>
      <c r="E40" s="24">
        <v>0</v>
      </c>
      <c r="F40" s="24">
        <v>0</v>
      </c>
      <c r="G40" s="197">
        <v>154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0</v>
      </c>
      <c r="D41" s="24">
        <v>28</v>
      </c>
      <c r="E41" s="24">
        <v>0</v>
      </c>
      <c r="F41" s="24">
        <v>0</v>
      </c>
      <c r="G41" s="197">
        <v>154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0</v>
      </c>
      <c r="D42" s="24">
        <v>28</v>
      </c>
      <c r="E42" s="24">
        <v>0</v>
      </c>
      <c r="F42" s="24">
        <v>0</v>
      </c>
      <c r="G42" s="197">
        <v>154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0</v>
      </c>
      <c r="D43" s="24">
        <v>28</v>
      </c>
      <c r="E43" s="24">
        <v>0</v>
      </c>
      <c r="F43" s="24">
        <v>0</v>
      </c>
      <c r="G43" s="197">
        <v>152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0</v>
      </c>
      <c r="D44" s="24">
        <v>28</v>
      </c>
      <c r="E44" s="24">
        <v>0</v>
      </c>
      <c r="F44" s="24">
        <v>0</v>
      </c>
      <c r="G44" s="197">
        <v>152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0</v>
      </c>
      <c r="D45" s="24">
        <v>28</v>
      </c>
      <c r="E45" s="24">
        <v>0</v>
      </c>
      <c r="F45" s="24">
        <v>0</v>
      </c>
      <c r="G45" s="197">
        <v>152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0</v>
      </c>
      <c r="D46" s="24">
        <v>28</v>
      </c>
      <c r="E46" s="24">
        <v>0</v>
      </c>
      <c r="F46" s="24">
        <v>0</v>
      </c>
      <c r="G46" s="197">
        <v>152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0</v>
      </c>
      <c r="D47" s="24">
        <v>28</v>
      </c>
      <c r="E47" s="24">
        <v>0</v>
      </c>
      <c r="F47" s="24">
        <v>0</v>
      </c>
      <c r="G47" s="197">
        <v>152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0</v>
      </c>
      <c r="D48" s="24">
        <v>28</v>
      </c>
      <c r="E48" s="24">
        <v>0</v>
      </c>
      <c r="F48" s="24">
        <v>0</v>
      </c>
      <c r="G48" s="197">
        <v>152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0</v>
      </c>
      <c r="D49" s="24">
        <v>28</v>
      </c>
      <c r="E49" s="24">
        <v>0</v>
      </c>
      <c r="F49" s="24">
        <v>0</v>
      </c>
      <c r="G49" s="197">
        <v>152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28</v>
      </c>
      <c r="E50" s="24">
        <v>0</v>
      </c>
      <c r="F50" s="24">
        <v>0</v>
      </c>
      <c r="G50" s="197">
        <v>152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28</v>
      </c>
      <c r="E51" s="24">
        <v>0</v>
      </c>
      <c r="F51" s="24">
        <v>0</v>
      </c>
      <c r="G51" s="197">
        <v>150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0</v>
      </c>
      <c r="D52" s="24">
        <v>28</v>
      </c>
      <c r="E52" s="24">
        <v>0</v>
      </c>
      <c r="F52" s="24">
        <v>0</v>
      </c>
      <c r="G52" s="197">
        <v>150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0</v>
      </c>
      <c r="D53" s="24">
        <v>28</v>
      </c>
      <c r="E53" s="24">
        <v>0</v>
      </c>
      <c r="F53" s="24">
        <v>0</v>
      </c>
      <c r="G53" s="197">
        <v>150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0</v>
      </c>
      <c r="D54" s="24">
        <v>28</v>
      </c>
      <c r="E54" s="24">
        <v>0</v>
      </c>
      <c r="F54" s="24">
        <v>0</v>
      </c>
      <c r="G54" s="197">
        <v>150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0</v>
      </c>
      <c r="D55" s="24">
        <v>28</v>
      </c>
      <c r="E55" s="24">
        <v>0</v>
      </c>
      <c r="F55" s="24">
        <v>0</v>
      </c>
      <c r="G55" s="197">
        <v>150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0</v>
      </c>
      <c r="D56" s="24">
        <v>28</v>
      </c>
      <c r="E56" s="24">
        <v>0</v>
      </c>
      <c r="F56" s="24">
        <v>0</v>
      </c>
      <c r="G56" s="197">
        <v>150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0</v>
      </c>
      <c r="D57" s="24">
        <v>28</v>
      </c>
      <c r="E57" s="24">
        <v>0</v>
      </c>
      <c r="F57" s="24">
        <v>0</v>
      </c>
      <c r="G57" s="197">
        <v>147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0</v>
      </c>
      <c r="D58" s="24">
        <v>28</v>
      </c>
      <c r="E58" s="24">
        <v>0</v>
      </c>
      <c r="F58" s="24">
        <v>0</v>
      </c>
      <c r="G58" s="197">
        <v>147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0</v>
      </c>
      <c r="D59" s="24">
        <v>28</v>
      </c>
      <c r="E59" s="24">
        <v>0</v>
      </c>
      <c r="F59" s="24">
        <v>0</v>
      </c>
      <c r="G59" s="197">
        <v>147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0</v>
      </c>
      <c r="D60" s="24">
        <v>28</v>
      </c>
      <c r="E60" s="24">
        <v>0</v>
      </c>
      <c r="F60" s="24">
        <v>0</v>
      </c>
      <c r="G60" s="197">
        <v>147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0</v>
      </c>
      <c r="D61" s="24">
        <v>28</v>
      </c>
      <c r="E61" s="24">
        <v>0</v>
      </c>
      <c r="F61" s="24">
        <v>0</v>
      </c>
      <c r="G61" s="197">
        <v>147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0</v>
      </c>
      <c r="D62" s="24">
        <v>28</v>
      </c>
      <c r="E62" s="24">
        <v>0</v>
      </c>
      <c r="F62" s="24">
        <v>0</v>
      </c>
      <c r="G62" s="197">
        <v>147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0</v>
      </c>
      <c r="D63" s="24">
        <v>28</v>
      </c>
      <c r="E63" s="24">
        <v>0</v>
      </c>
      <c r="F63" s="24">
        <v>0</v>
      </c>
      <c r="G63" s="197">
        <v>147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33</v>
      </c>
      <c r="D64" s="24">
        <v>28</v>
      </c>
      <c r="E64" s="24">
        <v>0</v>
      </c>
      <c r="F64" s="24">
        <v>0</v>
      </c>
      <c r="G64" s="197">
        <v>147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33</v>
      </c>
      <c r="D65" s="24">
        <v>28</v>
      </c>
      <c r="E65" s="24">
        <v>0</v>
      </c>
      <c r="F65" s="24">
        <v>0</v>
      </c>
      <c r="G65" s="197">
        <v>147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33</v>
      </c>
      <c r="D66" s="24">
        <v>28</v>
      </c>
      <c r="E66" s="24">
        <v>0</v>
      </c>
      <c r="F66" s="24">
        <v>0</v>
      </c>
      <c r="G66" s="197">
        <v>147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33</v>
      </c>
      <c r="D67" s="24">
        <v>28</v>
      </c>
      <c r="E67" s="24">
        <v>0</v>
      </c>
      <c r="F67" s="24">
        <v>0</v>
      </c>
      <c r="G67" s="197">
        <v>147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33</v>
      </c>
      <c r="D68" s="24">
        <v>28</v>
      </c>
      <c r="E68" s="24">
        <v>0</v>
      </c>
      <c r="F68" s="24">
        <v>0</v>
      </c>
      <c r="G68" s="197">
        <v>147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33</v>
      </c>
      <c r="D69" s="24">
        <v>28</v>
      </c>
      <c r="E69" s="24">
        <v>0</v>
      </c>
      <c r="F69" s="24">
        <v>0</v>
      </c>
      <c r="G69" s="197">
        <v>147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33</v>
      </c>
      <c r="D70" s="24">
        <v>28</v>
      </c>
      <c r="E70" s="24">
        <v>0</v>
      </c>
      <c r="F70" s="24">
        <v>0</v>
      </c>
      <c r="G70" s="197">
        <v>147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33</v>
      </c>
      <c r="D71" s="24">
        <v>28</v>
      </c>
      <c r="E71" s="24">
        <v>0</v>
      </c>
      <c r="F71" s="24">
        <v>0</v>
      </c>
      <c r="G71" s="197">
        <v>147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28</v>
      </c>
      <c r="E72" s="24">
        <v>0</v>
      </c>
      <c r="F72" s="24">
        <v>0</v>
      </c>
      <c r="G72" s="197">
        <v>149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28</v>
      </c>
      <c r="E73" s="24">
        <v>0</v>
      </c>
      <c r="F73" s="24">
        <v>0</v>
      </c>
      <c r="G73" s="197">
        <v>149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28</v>
      </c>
      <c r="E74" s="24">
        <v>0</v>
      </c>
      <c r="F74" s="24">
        <v>0</v>
      </c>
      <c r="G74" s="197">
        <v>149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28</v>
      </c>
      <c r="E75" s="24">
        <v>0</v>
      </c>
      <c r="F75" s="24">
        <v>0</v>
      </c>
      <c r="G75" s="197">
        <v>149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149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149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149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150</v>
      </c>
      <c r="H79" s="197">
        <v>0</v>
      </c>
      <c r="I79" s="197">
        <v>0</v>
      </c>
      <c r="J79" s="197">
        <v>0</v>
      </c>
      <c r="K79" s="197">
        <v>280.22000000000003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150</v>
      </c>
      <c r="H80" s="197">
        <v>0</v>
      </c>
      <c r="I80" s="197">
        <v>0</v>
      </c>
      <c r="J80" s="197">
        <v>0</v>
      </c>
      <c r="K80" s="197">
        <v>280.22000000000003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150</v>
      </c>
      <c r="H81" s="197">
        <v>0</v>
      </c>
      <c r="I81" s="197">
        <v>0</v>
      </c>
      <c r="J81" s="197">
        <v>0</v>
      </c>
      <c r="K81" s="197">
        <v>310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150</v>
      </c>
      <c r="H82" s="197">
        <v>0</v>
      </c>
      <c r="I82" s="197">
        <v>0</v>
      </c>
      <c r="J82" s="197">
        <v>0</v>
      </c>
      <c r="K82" s="197">
        <v>310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151</v>
      </c>
      <c r="H83" s="197">
        <v>0</v>
      </c>
      <c r="I83" s="197">
        <v>0</v>
      </c>
      <c r="J83" s="197">
        <v>0</v>
      </c>
      <c r="K83" s="197">
        <v>280.22000000000003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151</v>
      </c>
      <c r="H84" s="197">
        <v>0</v>
      </c>
      <c r="I84" s="197">
        <v>0</v>
      </c>
      <c r="J84" s="197">
        <v>0</v>
      </c>
      <c r="K84" s="197">
        <v>280.22000000000003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151</v>
      </c>
      <c r="H85" s="197">
        <v>0</v>
      </c>
      <c r="I85" s="197">
        <v>0</v>
      </c>
      <c r="J85" s="197">
        <v>0</v>
      </c>
      <c r="K85" s="197">
        <v>280.22000000000003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151</v>
      </c>
      <c r="H86" s="197">
        <v>0</v>
      </c>
      <c r="I86" s="197">
        <v>0</v>
      </c>
      <c r="J86" s="197">
        <v>0</v>
      </c>
      <c r="K86" s="197">
        <v>280.22000000000003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151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151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151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7">
        <v>151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7">
        <v>152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7">
        <v>152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97">
        <v>152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97">
        <v>152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97">
        <v>152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154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154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154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0.28812500000000002</v>
      </c>
      <c r="D99" s="114">
        <f t="shared" si="0"/>
        <v>0.27300000000000002</v>
      </c>
      <c r="E99" s="114">
        <f t="shared" si="0"/>
        <v>0</v>
      </c>
      <c r="F99" s="114">
        <f t="shared" si="0"/>
        <v>0</v>
      </c>
      <c r="G99" s="114">
        <f t="shared" si="0"/>
        <v>3.6355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6.5153300000000014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17.3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36.590000000000003</v>
      </c>
      <c r="K3" s="197">
        <v>193.36</v>
      </c>
      <c r="L3" s="197">
        <v>6.53</v>
      </c>
      <c r="M3" s="197">
        <v>2.13</v>
      </c>
      <c r="N3" s="197">
        <v>1.87</v>
      </c>
      <c r="O3" s="197">
        <v>2.4500000000000002</v>
      </c>
      <c r="P3" s="197">
        <v>0.65</v>
      </c>
      <c r="Q3" s="197">
        <v>3.95</v>
      </c>
      <c r="R3" s="197">
        <v>0.62</v>
      </c>
      <c r="S3" s="197">
        <v>6.59</v>
      </c>
      <c r="T3" s="197">
        <v>0</v>
      </c>
      <c r="U3" s="197">
        <v>1.73</v>
      </c>
      <c r="V3" s="197">
        <v>1.1000000000000001</v>
      </c>
      <c r="W3" s="197">
        <v>3.62</v>
      </c>
      <c r="X3" s="197">
        <v>2.17</v>
      </c>
      <c r="Y3" s="197">
        <v>0</v>
      </c>
      <c r="Z3" s="197">
        <v>4.08</v>
      </c>
      <c r="AA3" s="197">
        <v>1.1200000000000001</v>
      </c>
      <c r="AB3" s="197">
        <v>0</v>
      </c>
      <c r="AC3" s="197">
        <v>17.55</v>
      </c>
      <c r="AD3" s="197">
        <v>12.46</v>
      </c>
      <c r="AE3" s="197">
        <v>0</v>
      </c>
      <c r="AF3" s="197">
        <v>0</v>
      </c>
      <c r="AG3" s="197">
        <v>39.72</v>
      </c>
      <c r="AH3" s="197">
        <v>0</v>
      </c>
      <c r="AI3" s="197">
        <v>15.56</v>
      </c>
      <c r="AJ3" s="197">
        <v>0</v>
      </c>
      <c r="AK3" s="197">
        <v>19.68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17.3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36.590000000000003</v>
      </c>
      <c r="K4" s="197">
        <v>154.69999999999999</v>
      </c>
      <c r="L4" s="197">
        <v>6.49</v>
      </c>
      <c r="M4" s="197">
        <v>2.13</v>
      </c>
      <c r="N4" s="197">
        <v>1.87</v>
      </c>
      <c r="O4" s="197">
        <v>2.4500000000000002</v>
      </c>
      <c r="P4" s="197">
        <v>0.65</v>
      </c>
      <c r="Q4" s="197">
        <v>3.72</v>
      </c>
      <c r="R4" s="197">
        <v>0.62</v>
      </c>
      <c r="S4" s="197">
        <v>5.59</v>
      </c>
      <c r="T4" s="197">
        <v>0</v>
      </c>
      <c r="U4" s="197">
        <v>1.73</v>
      </c>
      <c r="V4" s="197">
        <v>0.3</v>
      </c>
      <c r="W4" s="197">
        <v>1.88</v>
      </c>
      <c r="X4" s="197">
        <v>2.17</v>
      </c>
      <c r="Y4" s="197">
        <v>0</v>
      </c>
      <c r="Z4" s="197">
        <v>4.08</v>
      </c>
      <c r="AA4" s="197">
        <v>1.1200000000000001</v>
      </c>
      <c r="AB4" s="197">
        <v>0</v>
      </c>
      <c r="AC4" s="197">
        <v>17.55</v>
      </c>
      <c r="AD4" s="197">
        <v>12.46</v>
      </c>
      <c r="AE4" s="197">
        <v>0</v>
      </c>
      <c r="AF4" s="197">
        <v>0</v>
      </c>
      <c r="AG4" s="197">
        <v>39.72</v>
      </c>
      <c r="AH4" s="197">
        <v>0</v>
      </c>
      <c r="AI4" s="197">
        <v>15.56</v>
      </c>
      <c r="AJ4" s="197">
        <v>0</v>
      </c>
      <c r="AK4" s="197">
        <v>19.68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17.3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36.590000000000003</v>
      </c>
      <c r="K5" s="197">
        <v>154.69999999999999</v>
      </c>
      <c r="L5" s="197">
        <v>6.53</v>
      </c>
      <c r="M5" s="197">
        <v>2.13</v>
      </c>
      <c r="N5" s="197">
        <v>1.87</v>
      </c>
      <c r="O5" s="197">
        <v>2.4500000000000002</v>
      </c>
      <c r="P5" s="197">
        <v>0.65</v>
      </c>
      <c r="Q5" s="197">
        <v>3.72</v>
      </c>
      <c r="R5" s="197">
        <v>0.62</v>
      </c>
      <c r="S5" s="197">
        <v>5.59</v>
      </c>
      <c r="T5" s="197">
        <v>0</v>
      </c>
      <c r="U5" s="197">
        <v>1.73</v>
      </c>
      <c r="V5" s="197">
        <v>0.3</v>
      </c>
      <c r="W5" s="197">
        <v>0.3</v>
      </c>
      <c r="X5" s="197">
        <v>2.17</v>
      </c>
      <c r="Y5" s="197">
        <v>0</v>
      </c>
      <c r="Z5" s="197">
        <v>4.08</v>
      </c>
      <c r="AA5" s="197">
        <v>1.1200000000000001</v>
      </c>
      <c r="AB5" s="197">
        <v>0</v>
      </c>
      <c r="AC5" s="197">
        <v>17.55</v>
      </c>
      <c r="AD5" s="197">
        <v>12.46</v>
      </c>
      <c r="AE5" s="197">
        <v>0</v>
      </c>
      <c r="AF5" s="197">
        <v>0</v>
      </c>
      <c r="AG5" s="197">
        <v>39.72</v>
      </c>
      <c r="AH5" s="197">
        <v>0</v>
      </c>
      <c r="AI5" s="197">
        <v>15.56</v>
      </c>
      <c r="AJ5" s="197">
        <v>0</v>
      </c>
      <c r="AK5" s="197">
        <v>19.68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17.3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36.590000000000003</v>
      </c>
      <c r="K6" s="197">
        <v>145.03</v>
      </c>
      <c r="L6" s="197">
        <v>6.53</v>
      </c>
      <c r="M6" s="197">
        <v>2.13</v>
      </c>
      <c r="N6" s="197">
        <v>1.87</v>
      </c>
      <c r="O6" s="197">
        <v>2.4500000000000002</v>
      </c>
      <c r="P6" s="197">
        <v>0.65</v>
      </c>
      <c r="Q6" s="197">
        <v>3.72</v>
      </c>
      <c r="R6" s="197">
        <v>0.62</v>
      </c>
      <c r="S6" s="197">
        <v>5.59</v>
      </c>
      <c r="T6" s="197">
        <v>0</v>
      </c>
      <c r="U6" s="197">
        <v>1.73</v>
      </c>
      <c r="V6" s="197">
        <v>0.3</v>
      </c>
      <c r="W6" s="197">
        <v>0.3</v>
      </c>
      <c r="X6" s="197">
        <v>2.17</v>
      </c>
      <c r="Y6" s="197">
        <v>0</v>
      </c>
      <c r="Z6" s="197">
        <v>4.08</v>
      </c>
      <c r="AA6" s="197">
        <v>1.1200000000000001</v>
      </c>
      <c r="AB6" s="197">
        <v>0</v>
      </c>
      <c r="AC6" s="197">
        <v>17.55</v>
      </c>
      <c r="AD6" s="197">
        <v>12.46</v>
      </c>
      <c r="AE6" s="197">
        <v>0</v>
      </c>
      <c r="AF6" s="197">
        <v>0</v>
      </c>
      <c r="AG6" s="197">
        <v>39.72</v>
      </c>
      <c r="AH6" s="197">
        <v>0</v>
      </c>
      <c r="AI6" s="197">
        <v>15.56</v>
      </c>
      <c r="AJ6" s="197">
        <v>0</v>
      </c>
      <c r="AK6" s="197">
        <v>19.68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36.590000000000003</v>
      </c>
      <c r="K7" s="197">
        <v>135.36000000000001</v>
      </c>
      <c r="L7" s="197">
        <v>6.53</v>
      </c>
      <c r="M7" s="197">
        <v>2.13</v>
      </c>
      <c r="N7" s="197">
        <v>1.87</v>
      </c>
      <c r="O7" s="197">
        <v>2.4500000000000002</v>
      </c>
      <c r="P7" s="197">
        <v>0.65</v>
      </c>
      <c r="Q7" s="197">
        <v>3.72</v>
      </c>
      <c r="R7" s="197">
        <v>0.62</v>
      </c>
      <c r="S7" s="197">
        <v>5.59</v>
      </c>
      <c r="T7" s="197">
        <v>0</v>
      </c>
      <c r="U7" s="197">
        <v>1.73</v>
      </c>
      <c r="V7" s="197">
        <v>0.3</v>
      </c>
      <c r="W7" s="197">
        <v>0.62</v>
      </c>
      <c r="X7" s="197">
        <v>2.17</v>
      </c>
      <c r="Y7" s="197">
        <v>0</v>
      </c>
      <c r="Z7" s="197">
        <v>2.7</v>
      </c>
      <c r="AA7" s="197">
        <v>1.1200000000000001</v>
      </c>
      <c r="AB7" s="197">
        <v>0</v>
      </c>
      <c r="AC7" s="197">
        <v>17.55</v>
      </c>
      <c r="AD7" s="197">
        <v>12.46</v>
      </c>
      <c r="AE7" s="197">
        <v>0</v>
      </c>
      <c r="AF7" s="197">
        <v>0</v>
      </c>
      <c r="AG7" s="197">
        <v>39.72</v>
      </c>
      <c r="AH7" s="197">
        <v>0</v>
      </c>
      <c r="AI7" s="197">
        <v>15.56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36.590000000000003</v>
      </c>
      <c r="K8" s="197">
        <v>135.36000000000001</v>
      </c>
      <c r="L8" s="197">
        <v>6.53</v>
      </c>
      <c r="M8" s="197">
        <v>2.13</v>
      </c>
      <c r="N8" s="197">
        <v>1.87</v>
      </c>
      <c r="O8" s="197">
        <v>2.4500000000000002</v>
      </c>
      <c r="P8" s="197">
        <v>0.65</v>
      </c>
      <c r="Q8" s="197">
        <v>3.72</v>
      </c>
      <c r="R8" s="197">
        <v>0.62</v>
      </c>
      <c r="S8" s="197">
        <v>5.59</v>
      </c>
      <c r="T8" s="197">
        <v>0</v>
      </c>
      <c r="U8" s="197">
        <v>1.73</v>
      </c>
      <c r="V8" s="197">
        <v>0.3</v>
      </c>
      <c r="W8" s="197">
        <v>1.64</v>
      </c>
      <c r="X8" s="197">
        <v>2.17</v>
      </c>
      <c r="Y8" s="197">
        <v>0</v>
      </c>
      <c r="Z8" s="197">
        <v>2.7</v>
      </c>
      <c r="AA8" s="197">
        <v>1.1200000000000001</v>
      </c>
      <c r="AB8" s="197">
        <v>0</v>
      </c>
      <c r="AC8" s="197">
        <v>17.55</v>
      </c>
      <c r="AD8" s="197">
        <v>12.46</v>
      </c>
      <c r="AE8" s="197">
        <v>0</v>
      </c>
      <c r="AF8" s="197">
        <v>0</v>
      </c>
      <c r="AG8" s="197">
        <v>39.72</v>
      </c>
      <c r="AH8" s="197">
        <v>0</v>
      </c>
      <c r="AI8" s="197">
        <v>15.56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36.590000000000003</v>
      </c>
      <c r="K9" s="197">
        <v>87.03</v>
      </c>
      <c r="L9" s="197">
        <v>6.47</v>
      </c>
      <c r="M9" s="197">
        <v>2.13</v>
      </c>
      <c r="N9" s="197">
        <v>1.87</v>
      </c>
      <c r="O9" s="197">
        <v>2.4500000000000002</v>
      </c>
      <c r="P9" s="197">
        <v>0.65</v>
      </c>
      <c r="Q9" s="197">
        <v>3.72</v>
      </c>
      <c r="R9" s="197">
        <v>0.62</v>
      </c>
      <c r="S9" s="197">
        <v>5.59</v>
      </c>
      <c r="T9" s="197">
        <v>0</v>
      </c>
      <c r="U9" s="197">
        <v>1.73</v>
      </c>
      <c r="V9" s="197">
        <v>0.3</v>
      </c>
      <c r="W9" s="197">
        <v>1.64</v>
      </c>
      <c r="X9" s="197">
        <v>2.17</v>
      </c>
      <c r="Y9" s="197">
        <v>0</v>
      </c>
      <c r="Z9" s="197">
        <v>4.08</v>
      </c>
      <c r="AA9" s="197">
        <v>1.1200000000000001</v>
      </c>
      <c r="AB9" s="197">
        <v>0</v>
      </c>
      <c r="AC9" s="197">
        <v>17.55</v>
      </c>
      <c r="AD9" s="197">
        <v>12.46</v>
      </c>
      <c r="AE9" s="197">
        <v>0</v>
      </c>
      <c r="AF9" s="197">
        <v>0</v>
      </c>
      <c r="AG9" s="197">
        <v>39.72</v>
      </c>
      <c r="AH9" s="197">
        <v>0</v>
      </c>
      <c r="AI9" s="197">
        <v>15.56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36.590000000000003</v>
      </c>
      <c r="K10" s="197">
        <v>77.069999999999993</v>
      </c>
      <c r="L10" s="197">
        <v>6.5</v>
      </c>
      <c r="M10" s="197">
        <v>2.13</v>
      </c>
      <c r="N10" s="197">
        <v>1.87</v>
      </c>
      <c r="O10" s="197">
        <v>2.4500000000000002</v>
      </c>
      <c r="P10" s="197">
        <v>0.65</v>
      </c>
      <c r="Q10" s="197">
        <v>3.72</v>
      </c>
      <c r="R10" s="197">
        <v>0.62</v>
      </c>
      <c r="S10" s="197">
        <v>5.59</v>
      </c>
      <c r="T10" s="197">
        <v>0</v>
      </c>
      <c r="U10" s="197">
        <v>1.73</v>
      </c>
      <c r="V10" s="197">
        <v>0.3</v>
      </c>
      <c r="W10" s="197">
        <v>1.64</v>
      </c>
      <c r="X10" s="197">
        <v>2.17</v>
      </c>
      <c r="Y10" s="197">
        <v>0</v>
      </c>
      <c r="Z10" s="197">
        <v>4.08</v>
      </c>
      <c r="AA10" s="197">
        <v>1.1200000000000001</v>
      </c>
      <c r="AB10" s="197">
        <v>0</v>
      </c>
      <c r="AC10" s="197">
        <v>17.55</v>
      </c>
      <c r="AD10" s="197">
        <v>12.46</v>
      </c>
      <c r="AE10" s="197">
        <v>0</v>
      </c>
      <c r="AF10" s="197">
        <v>0</v>
      </c>
      <c r="AG10" s="197">
        <v>39.72</v>
      </c>
      <c r="AH10" s="197">
        <v>0</v>
      </c>
      <c r="AI10" s="197">
        <v>15.56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36.590000000000003</v>
      </c>
      <c r="K11" s="197">
        <v>77.37</v>
      </c>
      <c r="L11" s="197">
        <v>6.5</v>
      </c>
      <c r="M11" s="197">
        <v>2.13</v>
      </c>
      <c r="N11" s="197">
        <v>1.87</v>
      </c>
      <c r="O11" s="197">
        <v>2.4500000000000002</v>
      </c>
      <c r="P11" s="197">
        <v>0.65</v>
      </c>
      <c r="Q11" s="197">
        <v>3.72</v>
      </c>
      <c r="R11" s="197">
        <v>0.62</v>
      </c>
      <c r="S11" s="197">
        <v>5.59</v>
      </c>
      <c r="T11" s="197">
        <v>0</v>
      </c>
      <c r="U11" s="197">
        <v>1.73</v>
      </c>
      <c r="V11" s="197">
        <v>0.3</v>
      </c>
      <c r="W11" s="197">
        <v>1.64</v>
      </c>
      <c r="X11" s="197">
        <v>2.17</v>
      </c>
      <c r="Y11" s="197">
        <v>0</v>
      </c>
      <c r="Z11" s="197">
        <v>4.08</v>
      </c>
      <c r="AA11" s="197">
        <v>1.1200000000000001</v>
      </c>
      <c r="AB11" s="197">
        <v>0</v>
      </c>
      <c r="AC11" s="197">
        <v>17.55</v>
      </c>
      <c r="AD11" s="197">
        <v>12.46</v>
      </c>
      <c r="AE11" s="197">
        <v>0</v>
      </c>
      <c r="AF11" s="197">
        <v>0</v>
      </c>
      <c r="AG11" s="197">
        <v>40.17</v>
      </c>
      <c r="AH11" s="197">
        <v>0</v>
      </c>
      <c r="AI11" s="197">
        <v>15.56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36.590000000000003</v>
      </c>
      <c r="K12" s="197">
        <v>77.37</v>
      </c>
      <c r="L12" s="197">
        <v>6.5</v>
      </c>
      <c r="M12" s="197">
        <v>2.13</v>
      </c>
      <c r="N12" s="197">
        <v>1.87</v>
      </c>
      <c r="O12" s="197">
        <v>2.4500000000000002</v>
      </c>
      <c r="P12" s="197">
        <v>0.65</v>
      </c>
      <c r="Q12" s="197">
        <v>3.72</v>
      </c>
      <c r="R12" s="197">
        <v>0.62</v>
      </c>
      <c r="S12" s="197">
        <v>5.59</v>
      </c>
      <c r="T12" s="197">
        <v>0</v>
      </c>
      <c r="U12" s="197">
        <v>1.73</v>
      </c>
      <c r="V12" s="197">
        <v>0.3</v>
      </c>
      <c r="W12" s="197">
        <v>1.64</v>
      </c>
      <c r="X12" s="197">
        <v>2.17</v>
      </c>
      <c r="Y12" s="197">
        <v>0</v>
      </c>
      <c r="Z12" s="197">
        <v>4.08</v>
      </c>
      <c r="AA12" s="197">
        <v>1.1200000000000001</v>
      </c>
      <c r="AB12" s="197">
        <v>0</v>
      </c>
      <c r="AC12" s="197">
        <v>17.55</v>
      </c>
      <c r="AD12" s="197">
        <v>12.46</v>
      </c>
      <c r="AE12" s="197">
        <v>0</v>
      </c>
      <c r="AF12" s="197">
        <v>0</v>
      </c>
      <c r="AG12" s="197">
        <v>40.17</v>
      </c>
      <c r="AH12" s="197">
        <v>0</v>
      </c>
      <c r="AI12" s="197">
        <v>15.56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36.590000000000003</v>
      </c>
      <c r="K13" s="197">
        <v>77.37</v>
      </c>
      <c r="L13" s="197">
        <v>6.5</v>
      </c>
      <c r="M13" s="197">
        <v>2.13</v>
      </c>
      <c r="N13" s="197">
        <v>1.87</v>
      </c>
      <c r="O13" s="197">
        <v>2.4500000000000002</v>
      </c>
      <c r="P13" s="197">
        <v>0.65</v>
      </c>
      <c r="Q13" s="197">
        <v>3.72</v>
      </c>
      <c r="R13" s="197">
        <v>0.62</v>
      </c>
      <c r="S13" s="197">
        <v>5.59</v>
      </c>
      <c r="T13" s="197">
        <v>0</v>
      </c>
      <c r="U13" s="197">
        <v>1.73</v>
      </c>
      <c r="V13" s="197">
        <v>0.3</v>
      </c>
      <c r="W13" s="197">
        <v>1.64</v>
      </c>
      <c r="X13" s="197">
        <v>2.17</v>
      </c>
      <c r="Y13" s="197">
        <v>0</v>
      </c>
      <c r="Z13" s="197">
        <v>4.08</v>
      </c>
      <c r="AA13" s="197">
        <v>1.1200000000000001</v>
      </c>
      <c r="AB13" s="197">
        <v>0</v>
      </c>
      <c r="AC13" s="197">
        <v>17.649999999999999</v>
      </c>
      <c r="AD13" s="197">
        <v>12.46</v>
      </c>
      <c r="AE13" s="197">
        <v>0</v>
      </c>
      <c r="AF13" s="197">
        <v>0</v>
      </c>
      <c r="AG13" s="197">
        <v>40.17</v>
      </c>
      <c r="AH13" s="197">
        <v>0</v>
      </c>
      <c r="AI13" s="197">
        <v>15.56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36.590000000000003</v>
      </c>
      <c r="K14" s="197">
        <v>77.37</v>
      </c>
      <c r="L14" s="197">
        <v>6.5</v>
      </c>
      <c r="M14" s="197">
        <v>2.13</v>
      </c>
      <c r="N14" s="197">
        <v>1.87</v>
      </c>
      <c r="O14" s="197">
        <v>2.4500000000000002</v>
      </c>
      <c r="P14" s="197">
        <v>0.65</v>
      </c>
      <c r="Q14" s="197">
        <v>3.72</v>
      </c>
      <c r="R14" s="197">
        <v>0.62</v>
      </c>
      <c r="S14" s="197">
        <v>5.59</v>
      </c>
      <c r="T14" s="197">
        <v>0</v>
      </c>
      <c r="U14" s="197">
        <v>1.73</v>
      </c>
      <c r="V14" s="197">
        <v>0.3</v>
      </c>
      <c r="W14" s="197">
        <v>1.64</v>
      </c>
      <c r="X14" s="197">
        <v>2.17</v>
      </c>
      <c r="Y14" s="197">
        <v>0</v>
      </c>
      <c r="Z14" s="197">
        <v>4.08</v>
      </c>
      <c r="AA14" s="197">
        <v>1.1200000000000001</v>
      </c>
      <c r="AB14" s="197">
        <v>0</v>
      </c>
      <c r="AC14" s="197">
        <v>17.649999999999999</v>
      </c>
      <c r="AD14" s="197">
        <v>12.46</v>
      </c>
      <c r="AE14" s="197">
        <v>0</v>
      </c>
      <c r="AF14" s="197">
        <v>0</v>
      </c>
      <c r="AG14" s="197">
        <v>40.17</v>
      </c>
      <c r="AH14" s="197">
        <v>0</v>
      </c>
      <c r="AI14" s="197">
        <v>15.56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36.590000000000003</v>
      </c>
      <c r="K15" s="197">
        <v>87.03</v>
      </c>
      <c r="L15" s="197">
        <v>6.5</v>
      </c>
      <c r="M15" s="197">
        <v>2.13</v>
      </c>
      <c r="N15" s="197">
        <v>1.87</v>
      </c>
      <c r="O15" s="197">
        <v>2.4500000000000002</v>
      </c>
      <c r="P15" s="197">
        <v>0.65</v>
      </c>
      <c r="Q15" s="197">
        <v>3.72</v>
      </c>
      <c r="R15" s="197">
        <v>0.62</v>
      </c>
      <c r="S15" s="197">
        <v>5.59</v>
      </c>
      <c r="T15" s="197">
        <v>0</v>
      </c>
      <c r="U15" s="197">
        <v>1.73</v>
      </c>
      <c r="V15" s="197">
        <v>0.3</v>
      </c>
      <c r="W15" s="197">
        <v>1.64</v>
      </c>
      <c r="X15" s="197">
        <v>2.17</v>
      </c>
      <c r="Y15" s="197">
        <v>0</v>
      </c>
      <c r="Z15" s="197">
        <v>4.08</v>
      </c>
      <c r="AA15" s="197">
        <v>1.1200000000000001</v>
      </c>
      <c r="AB15" s="197">
        <v>0</v>
      </c>
      <c r="AC15" s="197">
        <v>17.649999999999999</v>
      </c>
      <c r="AD15" s="197">
        <v>12.46</v>
      </c>
      <c r="AE15" s="197">
        <v>0</v>
      </c>
      <c r="AF15" s="197">
        <v>0</v>
      </c>
      <c r="AG15" s="197">
        <v>40.17</v>
      </c>
      <c r="AH15" s="197">
        <v>0</v>
      </c>
      <c r="AI15" s="197">
        <v>15.56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36.590000000000003</v>
      </c>
      <c r="K16" s="197">
        <v>87.03</v>
      </c>
      <c r="L16" s="197">
        <v>6.5</v>
      </c>
      <c r="M16" s="197">
        <v>2.13</v>
      </c>
      <c r="N16" s="197">
        <v>1.87</v>
      </c>
      <c r="O16" s="197">
        <v>2.4500000000000002</v>
      </c>
      <c r="P16" s="197">
        <v>0.65</v>
      </c>
      <c r="Q16" s="197">
        <v>3.72</v>
      </c>
      <c r="R16" s="197">
        <v>0.62</v>
      </c>
      <c r="S16" s="197">
        <v>5.59</v>
      </c>
      <c r="T16" s="197">
        <v>0</v>
      </c>
      <c r="U16" s="197">
        <v>1.73</v>
      </c>
      <c r="V16" s="197">
        <v>0.3</v>
      </c>
      <c r="W16" s="197">
        <v>1.64</v>
      </c>
      <c r="X16" s="197">
        <v>2.17</v>
      </c>
      <c r="Y16" s="197">
        <v>0</v>
      </c>
      <c r="Z16" s="197">
        <v>4.08</v>
      </c>
      <c r="AA16" s="197">
        <v>1.1200000000000001</v>
      </c>
      <c r="AB16" s="197">
        <v>0</v>
      </c>
      <c r="AC16" s="197">
        <v>17.649999999999999</v>
      </c>
      <c r="AD16" s="197">
        <v>12.46</v>
      </c>
      <c r="AE16" s="197">
        <v>0</v>
      </c>
      <c r="AF16" s="197">
        <v>0</v>
      </c>
      <c r="AG16" s="197">
        <v>40.17</v>
      </c>
      <c r="AH16" s="197">
        <v>0</v>
      </c>
      <c r="AI16" s="197">
        <v>15.56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36.590000000000003</v>
      </c>
      <c r="K17" s="197">
        <v>87.03</v>
      </c>
      <c r="L17" s="197">
        <v>6.5</v>
      </c>
      <c r="M17" s="197">
        <v>2.13</v>
      </c>
      <c r="N17" s="197">
        <v>1.87</v>
      </c>
      <c r="O17" s="197">
        <v>2.4500000000000002</v>
      </c>
      <c r="P17" s="197">
        <v>0.65</v>
      </c>
      <c r="Q17" s="197">
        <v>3.72</v>
      </c>
      <c r="R17" s="197">
        <v>0.62</v>
      </c>
      <c r="S17" s="197">
        <v>5.59</v>
      </c>
      <c r="T17" s="197">
        <v>0</v>
      </c>
      <c r="U17" s="197">
        <v>1.73</v>
      </c>
      <c r="V17" s="197">
        <v>0.3</v>
      </c>
      <c r="W17" s="197">
        <v>2.11</v>
      </c>
      <c r="X17" s="197">
        <v>2.17</v>
      </c>
      <c r="Y17" s="197">
        <v>0</v>
      </c>
      <c r="Z17" s="197">
        <v>4.08</v>
      </c>
      <c r="AA17" s="197">
        <v>1.1200000000000001</v>
      </c>
      <c r="AB17" s="197">
        <v>0</v>
      </c>
      <c r="AC17" s="197">
        <v>17.649999999999999</v>
      </c>
      <c r="AD17" s="197">
        <v>12.46</v>
      </c>
      <c r="AE17" s="197">
        <v>0</v>
      </c>
      <c r="AF17" s="197">
        <v>0</v>
      </c>
      <c r="AG17" s="197">
        <v>39.72</v>
      </c>
      <c r="AH17" s="197">
        <v>0</v>
      </c>
      <c r="AI17" s="197">
        <v>15.56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36.590000000000003</v>
      </c>
      <c r="K18" s="197">
        <v>87.03</v>
      </c>
      <c r="L18" s="197">
        <v>6.5</v>
      </c>
      <c r="M18" s="197">
        <v>2.13</v>
      </c>
      <c r="N18" s="197">
        <v>1.87</v>
      </c>
      <c r="O18" s="197">
        <v>2.4500000000000002</v>
      </c>
      <c r="P18" s="197">
        <v>0.65</v>
      </c>
      <c r="Q18" s="197">
        <v>3.72</v>
      </c>
      <c r="R18" s="197">
        <v>0.62</v>
      </c>
      <c r="S18" s="197">
        <v>5.59</v>
      </c>
      <c r="T18" s="197">
        <v>0</v>
      </c>
      <c r="U18" s="197">
        <v>1.73</v>
      </c>
      <c r="V18" s="197">
        <v>0.3</v>
      </c>
      <c r="W18" s="197">
        <v>2.11</v>
      </c>
      <c r="X18" s="197">
        <v>2.17</v>
      </c>
      <c r="Y18" s="197">
        <v>0</v>
      </c>
      <c r="Z18" s="197">
        <v>4.08</v>
      </c>
      <c r="AA18" s="197">
        <v>1.1200000000000001</v>
      </c>
      <c r="AB18" s="197">
        <v>0</v>
      </c>
      <c r="AC18" s="197">
        <v>17.649999999999999</v>
      </c>
      <c r="AD18" s="197">
        <v>12.46</v>
      </c>
      <c r="AE18" s="197">
        <v>0</v>
      </c>
      <c r="AF18" s="197">
        <v>0</v>
      </c>
      <c r="AG18" s="197">
        <v>39.72</v>
      </c>
      <c r="AH18" s="197">
        <v>0</v>
      </c>
      <c r="AI18" s="197">
        <v>15.56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36.590000000000003</v>
      </c>
      <c r="K19" s="197">
        <v>58.04</v>
      </c>
      <c r="L19" s="197">
        <v>6.5</v>
      </c>
      <c r="M19" s="197">
        <v>2.13</v>
      </c>
      <c r="N19" s="197">
        <v>1.87</v>
      </c>
      <c r="O19" s="197">
        <v>2.4500000000000002</v>
      </c>
      <c r="P19" s="197">
        <v>0.65</v>
      </c>
      <c r="Q19" s="197">
        <v>3.72</v>
      </c>
      <c r="R19" s="197">
        <v>0.62</v>
      </c>
      <c r="S19" s="197">
        <v>5.59</v>
      </c>
      <c r="T19" s="197">
        <v>0</v>
      </c>
      <c r="U19" s="197">
        <v>1.73</v>
      </c>
      <c r="V19" s="197">
        <v>0.3</v>
      </c>
      <c r="W19" s="197">
        <v>2.11</v>
      </c>
      <c r="X19" s="197">
        <v>2.17</v>
      </c>
      <c r="Y19" s="197">
        <v>0</v>
      </c>
      <c r="Z19" s="197">
        <v>4.08</v>
      </c>
      <c r="AA19" s="197">
        <v>1.1200000000000001</v>
      </c>
      <c r="AB19" s="197">
        <v>0</v>
      </c>
      <c r="AC19" s="197">
        <v>17.649999999999999</v>
      </c>
      <c r="AD19" s="197">
        <v>12.46</v>
      </c>
      <c r="AE19" s="197">
        <v>0</v>
      </c>
      <c r="AF19" s="197">
        <v>0</v>
      </c>
      <c r="AG19" s="197">
        <v>39.72</v>
      </c>
      <c r="AH19" s="197">
        <v>0</v>
      </c>
      <c r="AI19" s="197">
        <v>15.56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36.590000000000003</v>
      </c>
      <c r="K20" s="197">
        <v>58.04</v>
      </c>
      <c r="L20" s="197">
        <v>6.5</v>
      </c>
      <c r="M20" s="197">
        <v>2.13</v>
      </c>
      <c r="N20" s="197">
        <v>1.87</v>
      </c>
      <c r="O20" s="197">
        <v>2.4500000000000002</v>
      </c>
      <c r="P20" s="197">
        <v>0.65</v>
      </c>
      <c r="Q20" s="197">
        <v>3.72</v>
      </c>
      <c r="R20" s="197">
        <v>0.62</v>
      </c>
      <c r="S20" s="197">
        <v>5.59</v>
      </c>
      <c r="T20" s="197">
        <v>0</v>
      </c>
      <c r="U20" s="197">
        <v>1.73</v>
      </c>
      <c r="V20" s="197">
        <v>0.3</v>
      </c>
      <c r="W20" s="197">
        <v>2.11</v>
      </c>
      <c r="X20" s="197">
        <v>2.17</v>
      </c>
      <c r="Y20" s="197">
        <v>0</v>
      </c>
      <c r="Z20" s="197">
        <v>4.08</v>
      </c>
      <c r="AA20" s="197">
        <v>1.1299999999999999</v>
      </c>
      <c r="AB20" s="197">
        <v>0</v>
      </c>
      <c r="AC20" s="197">
        <v>17.649999999999999</v>
      </c>
      <c r="AD20" s="197">
        <v>12.46</v>
      </c>
      <c r="AE20" s="197">
        <v>0</v>
      </c>
      <c r="AF20" s="197">
        <v>0</v>
      </c>
      <c r="AG20" s="197">
        <v>39.72</v>
      </c>
      <c r="AH20" s="197">
        <v>0</v>
      </c>
      <c r="AI20" s="197">
        <v>15.56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36.590000000000003</v>
      </c>
      <c r="K21" s="197">
        <v>58.04</v>
      </c>
      <c r="L21" s="197">
        <v>6.5</v>
      </c>
      <c r="M21" s="197">
        <v>2.13</v>
      </c>
      <c r="N21" s="197">
        <v>1.87</v>
      </c>
      <c r="O21" s="197">
        <v>2.4500000000000002</v>
      </c>
      <c r="P21" s="197">
        <v>0.76</v>
      </c>
      <c r="Q21" s="197">
        <v>3.72</v>
      </c>
      <c r="R21" s="197">
        <v>0.62</v>
      </c>
      <c r="S21" s="197">
        <v>5.59</v>
      </c>
      <c r="T21" s="197">
        <v>0</v>
      </c>
      <c r="U21" s="197">
        <v>1.73</v>
      </c>
      <c r="V21" s="197">
        <v>0.3</v>
      </c>
      <c r="W21" s="197">
        <v>2.11</v>
      </c>
      <c r="X21" s="197">
        <v>2.17</v>
      </c>
      <c r="Y21" s="197">
        <v>0</v>
      </c>
      <c r="Z21" s="197">
        <v>4.08</v>
      </c>
      <c r="AA21" s="197">
        <v>1.1299999999999999</v>
      </c>
      <c r="AB21" s="197">
        <v>0</v>
      </c>
      <c r="AC21" s="197">
        <v>17.649999999999999</v>
      </c>
      <c r="AD21" s="197">
        <v>12.46</v>
      </c>
      <c r="AE21" s="197">
        <v>0</v>
      </c>
      <c r="AF21" s="197">
        <v>0</v>
      </c>
      <c r="AG21" s="197">
        <v>39.72</v>
      </c>
      <c r="AH21" s="197">
        <v>0</v>
      </c>
      <c r="AI21" s="197">
        <v>15.56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36.590000000000003</v>
      </c>
      <c r="K22" s="197">
        <v>67.7</v>
      </c>
      <c r="L22" s="197">
        <v>6.5</v>
      </c>
      <c r="M22" s="197">
        <v>2.13</v>
      </c>
      <c r="N22" s="197">
        <v>1.87</v>
      </c>
      <c r="O22" s="197">
        <v>2.4500000000000002</v>
      </c>
      <c r="P22" s="197">
        <v>0.76</v>
      </c>
      <c r="Q22" s="197">
        <v>3.72</v>
      </c>
      <c r="R22" s="197">
        <v>0.62</v>
      </c>
      <c r="S22" s="197">
        <v>5.59</v>
      </c>
      <c r="T22" s="197">
        <v>0</v>
      </c>
      <c r="U22" s="197">
        <v>1.73</v>
      </c>
      <c r="V22" s="197">
        <v>0.3</v>
      </c>
      <c r="W22" s="197">
        <v>2.11</v>
      </c>
      <c r="X22" s="197">
        <v>2.17</v>
      </c>
      <c r="Y22" s="197">
        <v>0</v>
      </c>
      <c r="Z22" s="197">
        <v>4.08</v>
      </c>
      <c r="AA22" s="197">
        <v>1.1299999999999999</v>
      </c>
      <c r="AB22" s="197">
        <v>0</v>
      </c>
      <c r="AC22" s="197">
        <v>17.649999999999999</v>
      </c>
      <c r="AD22" s="197">
        <v>12.46</v>
      </c>
      <c r="AE22" s="197">
        <v>0</v>
      </c>
      <c r="AF22" s="197">
        <v>0</v>
      </c>
      <c r="AG22" s="197">
        <v>39.72</v>
      </c>
      <c r="AH22" s="197">
        <v>0</v>
      </c>
      <c r="AI22" s="197">
        <v>15.56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36.590000000000003</v>
      </c>
      <c r="K23" s="197">
        <v>17.11</v>
      </c>
      <c r="L23" s="197">
        <v>6.5</v>
      </c>
      <c r="M23" s="197">
        <v>2.13</v>
      </c>
      <c r="N23" s="197">
        <v>1.87</v>
      </c>
      <c r="O23" s="197">
        <v>2.4500000000000002</v>
      </c>
      <c r="P23" s="197">
        <v>0.76</v>
      </c>
      <c r="Q23" s="197">
        <v>3.72</v>
      </c>
      <c r="R23" s="197">
        <v>0.62</v>
      </c>
      <c r="S23" s="197">
        <v>5.59</v>
      </c>
      <c r="T23" s="197">
        <v>0</v>
      </c>
      <c r="U23" s="197">
        <v>1.73</v>
      </c>
      <c r="V23" s="197">
        <v>0.3</v>
      </c>
      <c r="W23" s="197">
        <v>3.31</v>
      </c>
      <c r="X23" s="197">
        <v>2.17</v>
      </c>
      <c r="Y23" s="197">
        <v>0</v>
      </c>
      <c r="Z23" s="197">
        <v>0</v>
      </c>
      <c r="AA23" s="197">
        <v>1.1299999999999999</v>
      </c>
      <c r="AB23" s="197">
        <v>0</v>
      </c>
      <c r="AC23" s="197">
        <v>17.649999999999999</v>
      </c>
      <c r="AD23" s="197">
        <v>12.46</v>
      </c>
      <c r="AE23" s="197">
        <v>0</v>
      </c>
      <c r="AF23" s="197">
        <v>0</v>
      </c>
      <c r="AG23" s="197">
        <v>39.72</v>
      </c>
      <c r="AH23" s="197">
        <v>0</v>
      </c>
      <c r="AI23" s="197">
        <v>15.56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36.590000000000003</v>
      </c>
      <c r="K24" s="197">
        <v>17.11</v>
      </c>
      <c r="L24" s="197">
        <v>6.5</v>
      </c>
      <c r="M24" s="197">
        <v>2.13</v>
      </c>
      <c r="N24" s="197">
        <v>1.87</v>
      </c>
      <c r="O24" s="197">
        <v>2.4500000000000002</v>
      </c>
      <c r="P24" s="197">
        <v>0.76</v>
      </c>
      <c r="Q24" s="197">
        <v>3.72</v>
      </c>
      <c r="R24" s="197">
        <v>0.62</v>
      </c>
      <c r="S24" s="197">
        <v>5.59</v>
      </c>
      <c r="T24" s="197">
        <v>0</v>
      </c>
      <c r="U24" s="197">
        <v>1.73</v>
      </c>
      <c r="V24" s="197">
        <v>0.3</v>
      </c>
      <c r="W24" s="197">
        <v>3.31</v>
      </c>
      <c r="X24" s="197">
        <v>2.17</v>
      </c>
      <c r="Y24" s="197">
        <v>0</v>
      </c>
      <c r="Z24" s="197">
        <v>0</v>
      </c>
      <c r="AA24" s="197">
        <v>1.1299999999999999</v>
      </c>
      <c r="AB24" s="197">
        <v>0</v>
      </c>
      <c r="AC24" s="197">
        <v>17.649999999999999</v>
      </c>
      <c r="AD24" s="197">
        <v>12.46</v>
      </c>
      <c r="AE24" s="197">
        <v>0</v>
      </c>
      <c r="AF24" s="197">
        <v>0</v>
      </c>
      <c r="AG24" s="197">
        <v>39.72</v>
      </c>
      <c r="AH24" s="197">
        <v>0</v>
      </c>
      <c r="AI24" s="197">
        <v>15.56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36.590000000000003</v>
      </c>
      <c r="K25" s="197">
        <v>17.11</v>
      </c>
      <c r="L25" s="197">
        <v>6.5</v>
      </c>
      <c r="M25" s="197">
        <v>2.13</v>
      </c>
      <c r="N25" s="197">
        <v>1.87</v>
      </c>
      <c r="O25" s="197">
        <v>2.4500000000000002</v>
      </c>
      <c r="P25" s="197">
        <v>0.76</v>
      </c>
      <c r="Q25" s="197">
        <v>3.72</v>
      </c>
      <c r="R25" s="197">
        <v>0.62</v>
      </c>
      <c r="S25" s="197">
        <v>5.59</v>
      </c>
      <c r="T25" s="197">
        <v>0</v>
      </c>
      <c r="U25" s="197">
        <v>1.73</v>
      </c>
      <c r="V25" s="197">
        <v>0.3</v>
      </c>
      <c r="W25" s="197">
        <v>3.31</v>
      </c>
      <c r="X25" s="197">
        <v>2.17</v>
      </c>
      <c r="Y25" s="197">
        <v>0</v>
      </c>
      <c r="Z25" s="197">
        <v>4.08</v>
      </c>
      <c r="AA25" s="197">
        <v>1.1299999999999999</v>
      </c>
      <c r="AB25" s="197">
        <v>0</v>
      </c>
      <c r="AC25" s="197">
        <v>17.649999999999999</v>
      </c>
      <c r="AD25" s="197">
        <v>12.46</v>
      </c>
      <c r="AE25" s="197">
        <v>0</v>
      </c>
      <c r="AF25" s="197">
        <v>0</v>
      </c>
      <c r="AG25" s="197">
        <v>39.72</v>
      </c>
      <c r="AH25" s="197">
        <v>0</v>
      </c>
      <c r="AI25" s="197">
        <v>15.56</v>
      </c>
      <c r="AJ25" s="197">
        <v>0</v>
      </c>
      <c r="AK25" s="197">
        <v>15.59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36.590000000000003</v>
      </c>
      <c r="K26" s="197">
        <v>17.11</v>
      </c>
      <c r="L26" s="197">
        <v>6.5</v>
      </c>
      <c r="M26" s="197">
        <v>2.13</v>
      </c>
      <c r="N26" s="197">
        <v>1.87</v>
      </c>
      <c r="O26" s="197">
        <v>2.4500000000000002</v>
      </c>
      <c r="P26" s="197">
        <v>0.76</v>
      </c>
      <c r="Q26" s="197">
        <v>3.72</v>
      </c>
      <c r="R26" s="197">
        <v>0.62</v>
      </c>
      <c r="S26" s="197">
        <v>5.59</v>
      </c>
      <c r="T26" s="197">
        <v>0</v>
      </c>
      <c r="U26" s="197">
        <v>1.73</v>
      </c>
      <c r="V26" s="197">
        <v>0.3</v>
      </c>
      <c r="W26" s="197">
        <v>3.31</v>
      </c>
      <c r="X26" s="197">
        <v>2.17</v>
      </c>
      <c r="Y26" s="197">
        <v>0</v>
      </c>
      <c r="Z26" s="197">
        <v>4.08</v>
      </c>
      <c r="AA26" s="197">
        <v>1.1299999999999999</v>
      </c>
      <c r="AB26" s="197">
        <v>0</v>
      </c>
      <c r="AC26" s="197">
        <v>17.649999999999999</v>
      </c>
      <c r="AD26" s="197">
        <v>12.46</v>
      </c>
      <c r="AE26" s="197">
        <v>0</v>
      </c>
      <c r="AF26" s="197">
        <v>0</v>
      </c>
      <c r="AG26" s="197">
        <v>39.72</v>
      </c>
      <c r="AH26" s="197">
        <v>0</v>
      </c>
      <c r="AI26" s="197">
        <v>15.56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17.11</v>
      </c>
      <c r="L27" s="197">
        <v>6.5</v>
      </c>
      <c r="M27" s="197">
        <v>2.13</v>
      </c>
      <c r="N27" s="197">
        <v>1.87</v>
      </c>
      <c r="O27" s="197">
        <v>2.4500000000000002</v>
      </c>
      <c r="P27" s="197">
        <v>0.76</v>
      </c>
      <c r="Q27" s="197">
        <v>3.72</v>
      </c>
      <c r="R27" s="197">
        <v>0.62</v>
      </c>
      <c r="S27" s="197">
        <v>5.59</v>
      </c>
      <c r="T27" s="197">
        <v>0</v>
      </c>
      <c r="U27" s="197">
        <v>1.73</v>
      </c>
      <c r="V27" s="197">
        <v>0.3</v>
      </c>
      <c r="W27" s="197">
        <v>3.66</v>
      </c>
      <c r="X27" s="197">
        <v>2.17</v>
      </c>
      <c r="Y27" s="197">
        <v>0</v>
      </c>
      <c r="Z27" s="197">
        <v>4.08</v>
      </c>
      <c r="AA27" s="197">
        <v>1.1200000000000001</v>
      </c>
      <c r="AB27" s="197">
        <v>0</v>
      </c>
      <c r="AC27" s="197">
        <v>17.649999999999999</v>
      </c>
      <c r="AD27" s="197">
        <v>12.46</v>
      </c>
      <c r="AE27" s="197">
        <v>0</v>
      </c>
      <c r="AF27" s="197">
        <v>0</v>
      </c>
      <c r="AG27" s="197">
        <v>39.72</v>
      </c>
      <c r="AH27" s="197">
        <v>0</v>
      </c>
      <c r="AI27" s="197">
        <v>15.56</v>
      </c>
      <c r="AJ27" s="197">
        <v>0</v>
      </c>
      <c r="AK27" s="197">
        <v>15.59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17.11</v>
      </c>
      <c r="L28" s="197">
        <v>6.5</v>
      </c>
      <c r="M28" s="197">
        <v>2.13</v>
      </c>
      <c r="N28" s="197">
        <v>1.87</v>
      </c>
      <c r="O28" s="197">
        <v>2.4500000000000002</v>
      </c>
      <c r="P28" s="197">
        <v>0.76</v>
      </c>
      <c r="Q28" s="197">
        <v>3.72</v>
      </c>
      <c r="R28" s="197">
        <v>0.62</v>
      </c>
      <c r="S28" s="197">
        <v>5.59</v>
      </c>
      <c r="T28" s="197">
        <v>0</v>
      </c>
      <c r="U28" s="197">
        <v>1.73</v>
      </c>
      <c r="V28" s="197">
        <v>0.3</v>
      </c>
      <c r="W28" s="197">
        <v>3.66</v>
      </c>
      <c r="X28" s="197">
        <v>2.17</v>
      </c>
      <c r="Y28" s="197">
        <v>0</v>
      </c>
      <c r="Z28" s="197">
        <v>4.08</v>
      </c>
      <c r="AA28" s="197">
        <v>1.1200000000000001</v>
      </c>
      <c r="AB28" s="197">
        <v>0</v>
      </c>
      <c r="AC28" s="197">
        <v>17.649999999999999</v>
      </c>
      <c r="AD28" s="197">
        <v>12.46</v>
      </c>
      <c r="AE28" s="197">
        <v>0</v>
      </c>
      <c r="AF28" s="197">
        <v>0</v>
      </c>
      <c r="AG28" s="197">
        <v>39.72</v>
      </c>
      <c r="AH28" s="197">
        <v>0</v>
      </c>
      <c r="AI28" s="197">
        <v>15.56</v>
      </c>
      <c r="AJ28" s="197">
        <v>0</v>
      </c>
      <c r="AK28" s="197">
        <v>15.59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17.11</v>
      </c>
      <c r="L29" s="197">
        <v>6.5</v>
      </c>
      <c r="M29" s="197">
        <v>2.13</v>
      </c>
      <c r="N29" s="197">
        <v>1.87</v>
      </c>
      <c r="O29" s="197">
        <v>2.4500000000000002</v>
      </c>
      <c r="P29" s="197">
        <v>0.76</v>
      </c>
      <c r="Q29" s="197">
        <v>3.72</v>
      </c>
      <c r="R29" s="197">
        <v>0.62</v>
      </c>
      <c r="S29" s="197">
        <v>5.59</v>
      </c>
      <c r="T29" s="197">
        <v>0</v>
      </c>
      <c r="U29" s="197">
        <v>1.73</v>
      </c>
      <c r="V29" s="197">
        <v>0.3</v>
      </c>
      <c r="W29" s="197">
        <v>3</v>
      </c>
      <c r="X29" s="197">
        <v>2.17</v>
      </c>
      <c r="Y29" s="197">
        <v>0</v>
      </c>
      <c r="Z29" s="197">
        <v>4.08</v>
      </c>
      <c r="AA29" s="197">
        <v>1.1200000000000001</v>
      </c>
      <c r="AB29" s="197">
        <v>0</v>
      </c>
      <c r="AC29" s="197">
        <v>17.649999999999999</v>
      </c>
      <c r="AD29" s="197">
        <v>12.46</v>
      </c>
      <c r="AE29" s="197">
        <v>0</v>
      </c>
      <c r="AF29" s="197">
        <v>0</v>
      </c>
      <c r="AG29" s="197">
        <v>39.72</v>
      </c>
      <c r="AH29" s="197">
        <v>0</v>
      </c>
      <c r="AI29" s="197">
        <v>15.56</v>
      </c>
      <c r="AJ29" s="197">
        <v>0</v>
      </c>
      <c r="AK29" s="197">
        <v>15.59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17.11</v>
      </c>
      <c r="L30" s="197">
        <v>6.5</v>
      </c>
      <c r="M30" s="197">
        <v>2.13</v>
      </c>
      <c r="N30" s="197">
        <v>1.87</v>
      </c>
      <c r="O30" s="197">
        <v>2.4500000000000002</v>
      </c>
      <c r="P30" s="197">
        <v>0.76</v>
      </c>
      <c r="Q30" s="197">
        <v>3.72</v>
      </c>
      <c r="R30" s="197">
        <v>0.62</v>
      </c>
      <c r="S30" s="197">
        <v>5.59</v>
      </c>
      <c r="T30" s="197">
        <v>0</v>
      </c>
      <c r="U30" s="197">
        <v>1.73</v>
      </c>
      <c r="V30" s="197">
        <v>0.3</v>
      </c>
      <c r="W30" s="197">
        <v>3</v>
      </c>
      <c r="X30" s="197">
        <v>2.17</v>
      </c>
      <c r="Y30" s="197">
        <v>0</v>
      </c>
      <c r="Z30" s="197">
        <v>4.08</v>
      </c>
      <c r="AA30" s="197">
        <v>1.1200000000000001</v>
      </c>
      <c r="AB30" s="197">
        <v>0</v>
      </c>
      <c r="AC30" s="197">
        <v>17.649999999999999</v>
      </c>
      <c r="AD30" s="197">
        <v>12.46</v>
      </c>
      <c r="AE30" s="197">
        <v>0</v>
      </c>
      <c r="AF30" s="197">
        <v>0</v>
      </c>
      <c r="AG30" s="197">
        <v>39.72</v>
      </c>
      <c r="AH30" s="197">
        <v>0</v>
      </c>
      <c r="AI30" s="197">
        <v>15.56</v>
      </c>
      <c r="AJ30" s="197">
        <v>0</v>
      </c>
      <c r="AK30" s="197">
        <v>15.59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89.06</v>
      </c>
      <c r="L31" s="197">
        <v>6.5</v>
      </c>
      <c r="M31" s="197">
        <v>2.13</v>
      </c>
      <c r="N31" s="197">
        <v>1.87</v>
      </c>
      <c r="O31" s="197">
        <v>2.4500000000000002</v>
      </c>
      <c r="P31" s="197">
        <v>0.76</v>
      </c>
      <c r="Q31" s="197">
        <v>3.72</v>
      </c>
      <c r="R31" s="197">
        <v>0.62</v>
      </c>
      <c r="S31" s="197">
        <v>5.59</v>
      </c>
      <c r="T31" s="197">
        <v>0</v>
      </c>
      <c r="U31" s="197">
        <v>1.73</v>
      </c>
      <c r="V31" s="197">
        <v>0.3</v>
      </c>
      <c r="W31" s="197">
        <v>1.92</v>
      </c>
      <c r="X31" s="197">
        <v>2.17</v>
      </c>
      <c r="Y31" s="197">
        <v>0</v>
      </c>
      <c r="Z31" s="197">
        <v>4.08</v>
      </c>
      <c r="AA31" s="197">
        <v>1.1200000000000001</v>
      </c>
      <c r="AB31" s="197">
        <v>0</v>
      </c>
      <c r="AC31" s="197">
        <v>17.649999999999999</v>
      </c>
      <c r="AD31" s="197">
        <v>12.46</v>
      </c>
      <c r="AE31" s="197">
        <v>0</v>
      </c>
      <c r="AF31" s="197">
        <v>0</v>
      </c>
      <c r="AG31" s="197">
        <v>39.72</v>
      </c>
      <c r="AH31" s="197">
        <v>0</v>
      </c>
      <c r="AI31" s="197">
        <v>15.56</v>
      </c>
      <c r="AJ31" s="197">
        <v>0</v>
      </c>
      <c r="AK31" s="197">
        <v>15.59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135.21</v>
      </c>
      <c r="L32" s="197">
        <v>6.5</v>
      </c>
      <c r="M32" s="197">
        <v>2.13</v>
      </c>
      <c r="N32" s="197">
        <v>1.87</v>
      </c>
      <c r="O32" s="197">
        <v>2.4500000000000002</v>
      </c>
      <c r="P32" s="197">
        <v>0.76</v>
      </c>
      <c r="Q32" s="197">
        <v>3.72</v>
      </c>
      <c r="R32" s="197">
        <v>0.62</v>
      </c>
      <c r="S32" s="197">
        <v>5.59</v>
      </c>
      <c r="T32" s="197">
        <v>0</v>
      </c>
      <c r="U32" s="197">
        <v>1.73</v>
      </c>
      <c r="V32" s="197">
        <v>0.3</v>
      </c>
      <c r="W32" s="197">
        <v>1.92</v>
      </c>
      <c r="X32" s="197">
        <v>2.17</v>
      </c>
      <c r="Y32" s="197">
        <v>0</v>
      </c>
      <c r="Z32" s="197">
        <v>4.08</v>
      </c>
      <c r="AA32" s="197">
        <v>1.1200000000000001</v>
      </c>
      <c r="AB32" s="197">
        <v>0</v>
      </c>
      <c r="AC32" s="197">
        <v>17.649999999999999</v>
      </c>
      <c r="AD32" s="197">
        <v>12.46</v>
      </c>
      <c r="AE32" s="197">
        <v>0</v>
      </c>
      <c r="AF32" s="197">
        <v>0</v>
      </c>
      <c r="AG32" s="197">
        <v>39.72</v>
      </c>
      <c r="AH32" s="197">
        <v>0</v>
      </c>
      <c r="AI32" s="197">
        <v>15.56</v>
      </c>
      <c r="AJ32" s="197">
        <v>0</v>
      </c>
      <c r="AK32" s="197">
        <v>15.59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174.03</v>
      </c>
      <c r="L33" s="197">
        <v>5.87</v>
      </c>
      <c r="M33" s="197">
        <v>2.13</v>
      </c>
      <c r="N33" s="197">
        <v>1.87</v>
      </c>
      <c r="O33" s="197">
        <v>2.4500000000000002</v>
      </c>
      <c r="P33" s="197">
        <v>0.76</v>
      </c>
      <c r="Q33" s="197">
        <v>3.72</v>
      </c>
      <c r="R33" s="197">
        <v>0.62</v>
      </c>
      <c r="S33" s="197">
        <v>5.59</v>
      </c>
      <c r="T33" s="197">
        <v>0</v>
      </c>
      <c r="U33" s="197">
        <v>1.73</v>
      </c>
      <c r="V33" s="197">
        <v>0.3</v>
      </c>
      <c r="W33" s="197">
        <v>2.34</v>
      </c>
      <c r="X33" s="197">
        <v>2.17</v>
      </c>
      <c r="Y33" s="197">
        <v>0</v>
      </c>
      <c r="Z33" s="197">
        <v>4.08</v>
      </c>
      <c r="AA33" s="197">
        <v>1.1200000000000001</v>
      </c>
      <c r="AB33" s="197">
        <v>0</v>
      </c>
      <c r="AC33" s="197">
        <v>17.649999999999999</v>
      </c>
      <c r="AD33" s="197">
        <v>12.46</v>
      </c>
      <c r="AE33" s="197">
        <v>0</v>
      </c>
      <c r="AF33" s="197">
        <v>0</v>
      </c>
      <c r="AG33" s="197">
        <v>39.72</v>
      </c>
      <c r="AH33" s="197">
        <v>0</v>
      </c>
      <c r="AI33" s="197">
        <v>15.56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203.03</v>
      </c>
      <c r="L34" s="197">
        <v>5.87</v>
      </c>
      <c r="M34" s="197">
        <v>2.13</v>
      </c>
      <c r="N34" s="197">
        <v>1.87</v>
      </c>
      <c r="O34" s="197">
        <v>2.4500000000000002</v>
      </c>
      <c r="P34" s="197">
        <v>0.76</v>
      </c>
      <c r="Q34" s="197">
        <v>3.72</v>
      </c>
      <c r="R34" s="197">
        <v>0.62</v>
      </c>
      <c r="S34" s="197">
        <v>5.59</v>
      </c>
      <c r="T34" s="197">
        <v>0</v>
      </c>
      <c r="U34" s="197">
        <v>1.73</v>
      </c>
      <c r="V34" s="197">
        <v>0.3</v>
      </c>
      <c r="W34" s="197">
        <v>2.34</v>
      </c>
      <c r="X34" s="197">
        <v>2.17</v>
      </c>
      <c r="Y34" s="197">
        <v>0</v>
      </c>
      <c r="Z34" s="197">
        <v>4.08</v>
      </c>
      <c r="AA34" s="197">
        <v>1.1200000000000001</v>
      </c>
      <c r="AB34" s="197">
        <v>0</v>
      </c>
      <c r="AC34" s="197">
        <v>17.649999999999999</v>
      </c>
      <c r="AD34" s="197">
        <v>12.46</v>
      </c>
      <c r="AE34" s="197">
        <v>0</v>
      </c>
      <c r="AF34" s="197">
        <v>0</v>
      </c>
      <c r="AG34" s="197">
        <v>39.72</v>
      </c>
      <c r="AH34" s="197">
        <v>0</v>
      </c>
      <c r="AI34" s="197">
        <v>15.56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36.590000000000003</v>
      </c>
      <c r="K35" s="197">
        <v>212.69</v>
      </c>
      <c r="L35" s="197">
        <v>5.87</v>
      </c>
      <c r="M35" s="197">
        <v>2.13</v>
      </c>
      <c r="N35" s="197">
        <v>1.87</v>
      </c>
      <c r="O35" s="197">
        <v>2.4500000000000002</v>
      </c>
      <c r="P35" s="197">
        <v>0.65</v>
      </c>
      <c r="Q35" s="197">
        <v>3.72</v>
      </c>
      <c r="R35" s="197">
        <v>0</v>
      </c>
      <c r="S35" s="197">
        <v>5.61</v>
      </c>
      <c r="T35" s="197">
        <v>0</v>
      </c>
      <c r="U35" s="197">
        <v>1.73</v>
      </c>
      <c r="V35" s="197">
        <v>0.3</v>
      </c>
      <c r="W35" s="197">
        <v>1.92</v>
      </c>
      <c r="X35" s="197">
        <v>2.17</v>
      </c>
      <c r="Y35" s="197">
        <v>0</v>
      </c>
      <c r="Z35" s="197">
        <v>4.08</v>
      </c>
      <c r="AA35" s="197">
        <v>1.1200000000000001</v>
      </c>
      <c r="AB35" s="197">
        <v>0</v>
      </c>
      <c r="AC35" s="197">
        <v>17.649999999999999</v>
      </c>
      <c r="AD35" s="197">
        <v>12.46</v>
      </c>
      <c r="AE35" s="197">
        <v>0</v>
      </c>
      <c r="AF35" s="197">
        <v>0</v>
      </c>
      <c r="AG35" s="197">
        <v>39.72</v>
      </c>
      <c r="AH35" s="197">
        <v>0</v>
      </c>
      <c r="AI35" s="197">
        <v>15.56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36.590000000000003</v>
      </c>
      <c r="K36" s="197">
        <v>222.36</v>
      </c>
      <c r="L36" s="197">
        <v>5.87</v>
      </c>
      <c r="M36" s="197">
        <v>2.13</v>
      </c>
      <c r="N36" s="197">
        <v>1.87</v>
      </c>
      <c r="O36" s="197">
        <v>2.4500000000000002</v>
      </c>
      <c r="P36" s="197">
        <v>0.65</v>
      </c>
      <c r="Q36" s="197">
        <v>3.72</v>
      </c>
      <c r="R36" s="197">
        <v>0.62</v>
      </c>
      <c r="S36" s="197">
        <v>5.61</v>
      </c>
      <c r="T36" s="197">
        <v>0</v>
      </c>
      <c r="U36" s="197">
        <v>1.73</v>
      </c>
      <c r="V36" s="197">
        <v>0.3</v>
      </c>
      <c r="W36" s="197">
        <v>1.64</v>
      </c>
      <c r="X36" s="197">
        <v>0</v>
      </c>
      <c r="Y36" s="197">
        <v>0</v>
      </c>
      <c r="Z36" s="197">
        <v>4.08</v>
      </c>
      <c r="AA36" s="197">
        <v>1.1299999999999999</v>
      </c>
      <c r="AB36" s="197">
        <v>0</v>
      </c>
      <c r="AC36" s="197">
        <v>17.649999999999999</v>
      </c>
      <c r="AD36" s="197">
        <v>12.46</v>
      </c>
      <c r="AE36" s="197">
        <v>0</v>
      </c>
      <c r="AF36" s="197">
        <v>0</v>
      </c>
      <c r="AG36" s="197">
        <v>39.72</v>
      </c>
      <c r="AH36" s="197">
        <v>0</v>
      </c>
      <c r="AI36" s="197">
        <v>15.56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36.590000000000003</v>
      </c>
      <c r="K37" s="197">
        <v>241.37</v>
      </c>
      <c r="L37" s="197">
        <v>6.04</v>
      </c>
      <c r="M37" s="197">
        <v>2.13</v>
      </c>
      <c r="N37" s="197">
        <v>1.87</v>
      </c>
      <c r="O37" s="197">
        <v>2.4500000000000002</v>
      </c>
      <c r="P37" s="197">
        <v>0.64</v>
      </c>
      <c r="Q37" s="197">
        <v>3.72</v>
      </c>
      <c r="R37" s="197">
        <v>0.62</v>
      </c>
      <c r="S37" s="197">
        <v>5.61</v>
      </c>
      <c r="T37" s="197">
        <v>0</v>
      </c>
      <c r="U37" s="197">
        <v>1.73</v>
      </c>
      <c r="V37" s="197">
        <v>0.3</v>
      </c>
      <c r="W37" s="197">
        <v>0.8</v>
      </c>
      <c r="X37" s="197">
        <v>2.16</v>
      </c>
      <c r="Y37" s="197">
        <v>0</v>
      </c>
      <c r="Z37" s="197">
        <v>4.08</v>
      </c>
      <c r="AA37" s="197">
        <v>1.1299999999999999</v>
      </c>
      <c r="AB37" s="197">
        <v>0</v>
      </c>
      <c r="AC37" s="197">
        <v>0</v>
      </c>
      <c r="AD37" s="197">
        <v>13.33</v>
      </c>
      <c r="AE37" s="197">
        <v>0</v>
      </c>
      <c r="AF37" s="197">
        <v>0</v>
      </c>
      <c r="AG37" s="197">
        <v>39.72</v>
      </c>
      <c r="AH37" s="197">
        <v>0</v>
      </c>
      <c r="AI37" s="197">
        <v>15.56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36.590000000000003</v>
      </c>
      <c r="K38" s="197">
        <v>241.43</v>
      </c>
      <c r="L38" s="197">
        <v>6.04</v>
      </c>
      <c r="M38" s="197">
        <v>2.13</v>
      </c>
      <c r="N38" s="197">
        <v>1.87</v>
      </c>
      <c r="O38" s="197">
        <v>2.4500000000000002</v>
      </c>
      <c r="P38" s="197">
        <v>0.64</v>
      </c>
      <c r="Q38" s="197">
        <v>3.72</v>
      </c>
      <c r="R38" s="197">
        <v>0.62</v>
      </c>
      <c r="S38" s="197">
        <v>5.61</v>
      </c>
      <c r="T38" s="197">
        <v>0</v>
      </c>
      <c r="U38" s="197">
        <v>1.73</v>
      </c>
      <c r="V38" s="197">
        <v>0.3</v>
      </c>
      <c r="W38" s="197">
        <v>0.85</v>
      </c>
      <c r="X38" s="197">
        <v>2.16</v>
      </c>
      <c r="Y38" s="197">
        <v>0</v>
      </c>
      <c r="Z38" s="197">
        <v>4.08</v>
      </c>
      <c r="AA38" s="197">
        <v>1.1299999999999999</v>
      </c>
      <c r="AB38" s="197">
        <v>0</v>
      </c>
      <c r="AC38" s="197">
        <v>0</v>
      </c>
      <c r="AD38" s="197">
        <v>13.33</v>
      </c>
      <c r="AE38" s="197">
        <v>0</v>
      </c>
      <c r="AF38" s="197">
        <v>0</v>
      </c>
      <c r="AG38" s="197">
        <v>39.72</v>
      </c>
      <c r="AH38" s="197">
        <v>0</v>
      </c>
      <c r="AI38" s="197">
        <v>15.56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36.590000000000003</v>
      </c>
      <c r="K39" s="197">
        <v>241.37</v>
      </c>
      <c r="L39" s="197">
        <v>6.04</v>
      </c>
      <c r="M39" s="197">
        <v>2.13</v>
      </c>
      <c r="N39" s="197">
        <v>1.87</v>
      </c>
      <c r="O39" s="197">
        <v>2.4500000000000002</v>
      </c>
      <c r="P39" s="197">
        <v>0.64</v>
      </c>
      <c r="Q39" s="197">
        <v>3.72</v>
      </c>
      <c r="R39" s="197">
        <v>0.62</v>
      </c>
      <c r="S39" s="197">
        <v>5.61</v>
      </c>
      <c r="T39" s="197">
        <v>0</v>
      </c>
      <c r="U39" s="197">
        <v>1.73</v>
      </c>
      <c r="V39" s="197">
        <v>0.3</v>
      </c>
      <c r="W39" s="197">
        <v>0.85</v>
      </c>
      <c r="X39" s="197">
        <v>2.16</v>
      </c>
      <c r="Y39" s="197">
        <v>0</v>
      </c>
      <c r="Z39" s="197">
        <v>4.08</v>
      </c>
      <c r="AA39" s="197">
        <v>1.1299999999999999</v>
      </c>
      <c r="AB39" s="197">
        <v>0</v>
      </c>
      <c r="AC39" s="197">
        <v>0</v>
      </c>
      <c r="AD39" s="197">
        <v>13.33</v>
      </c>
      <c r="AE39" s="197">
        <v>0</v>
      </c>
      <c r="AF39" s="197">
        <v>0</v>
      </c>
      <c r="AG39" s="197">
        <v>39.72</v>
      </c>
      <c r="AH39" s="197">
        <v>0</v>
      </c>
      <c r="AI39" s="197">
        <v>15.56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36.590000000000003</v>
      </c>
      <c r="K40" s="197">
        <v>241.43</v>
      </c>
      <c r="L40" s="197">
        <v>6.04</v>
      </c>
      <c r="M40" s="197">
        <v>2.13</v>
      </c>
      <c r="N40" s="197">
        <v>1.87</v>
      </c>
      <c r="O40" s="197">
        <v>2.4500000000000002</v>
      </c>
      <c r="P40" s="197">
        <v>0.64</v>
      </c>
      <c r="Q40" s="197">
        <v>3.72</v>
      </c>
      <c r="R40" s="197">
        <v>0.62</v>
      </c>
      <c r="S40" s="197">
        <v>5.61</v>
      </c>
      <c r="T40" s="197">
        <v>0</v>
      </c>
      <c r="U40" s="197">
        <v>1.73</v>
      </c>
      <c r="V40" s="197">
        <v>0.3</v>
      </c>
      <c r="W40" s="197">
        <v>0.94</v>
      </c>
      <c r="X40" s="197">
        <v>2.17</v>
      </c>
      <c r="Y40" s="197">
        <v>0</v>
      </c>
      <c r="Z40" s="197">
        <v>4.08</v>
      </c>
      <c r="AA40" s="197">
        <v>1.1299999999999999</v>
      </c>
      <c r="AB40" s="197">
        <v>0</v>
      </c>
      <c r="AC40" s="197">
        <v>0</v>
      </c>
      <c r="AD40" s="197">
        <v>13.33</v>
      </c>
      <c r="AE40" s="197">
        <v>0</v>
      </c>
      <c r="AF40" s="197">
        <v>0</v>
      </c>
      <c r="AG40" s="197">
        <v>39.72</v>
      </c>
      <c r="AH40" s="197">
        <v>0</v>
      </c>
      <c r="AI40" s="197">
        <v>15.56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36.590000000000003</v>
      </c>
      <c r="K41" s="197">
        <v>212.69</v>
      </c>
      <c r="L41" s="197">
        <v>6.04</v>
      </c>
      <c r="M41" s="197">
        <v>2.13</v>
      </c>
      <c r="N41" s="197">
        <v>1.87</v>
      </c>
      <c r="O41" s="197">
        <v>2.4500000000000002</v>
      </c>
      <c r="P41" s="197">
        <v>0.64</v>
      </c>
      <c r="Q41" s="197">
        <v>3.78</v>
      </c>
      <c r="R41" s="197">
        <v>0.62</v>
      </c>
      <c r="S41" s="197">
        <v>5.61</v>
      </c>
      <c r="T41" s="197">
        <v>0</v>
      </c>
      <c r="U41" s="197">
        <v>1.73</v>
      </c>
      <c r="V41" s="197">
        <v>0.3</v>
      </c>
      <c r="W41" s="197">
        <v>0</v>
      </c>
      <c r="X41" s="197">
        <v>2.17</v>
      </c>
      <c r="Y41" s="197">
        <v>0</v>
      </c>
      <c r="Z41" s="197">
        <v>4.08</v>
      </c>
      <c r="AA41" s="197">
        <v>1.1299999999999999</v>
      </c>
      <c r="AB41" s="197">
        <v>0</v>
      </c>
      <c r="AC41" s="197">
        <v>0</v>
      </c>
      <c r="AD41" s="197">
        <v>13.33</v>
      </c>
      <c r="AE41" s="197">
        <v>0</v>
      </c>
      <c r="AF41" s="197">
        <v>0</v>
      </c>
      <c r="AG41" s="197">
        <v>39.72</v>
      </c>
      <c r="AH41" s="197">
        <v>0</v>
      </c>
      <c r="AI41" s="197">
        <v>15.56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36.590000000000003</v>
      </c>
      <c r="K42" s="197">
        <v>193.36</v>
      </c>
      <c r="L42" s="197">
        <v>6.04</v>
      </c>
      <c r="M42" s="197">
        <v>2.13</v>
      </c>
      <c r="N42" s="197">
        <v>1.87</v>
      </c>
      <c r="O42" s="197">
        <v>2.4500000000000002</v>
      </c>
      <c r="P42" s="197">
        <v>0.64</v>
      </c>
      <c r="Q42" s="197">
        <v>3.78</v>
      </c>
      <c r="R42" s="197">
        <v>0.62</v>
      </c>
      <c r="S42" s="197">
        <v>5.61</v>
      </c>
      <c r="T42" s="197">
        <v>0</v>
      </c>
      <c r="U42" s="197">
        <v>1.73</v>
      </c>
      <c r="V42" s="197">
        <v>0.3</v>
      </c>
      <c r="W42" s="197">
        <v>0</v>
      </c>
      <c r="X42" s="197">
        <v>2.17</v>
      </c>
      <c r="Y42" s="197">
        <v>0</v>
      </c>
      <c r="Z42" s="197">
        <v>4.08</v>
      </c>
      <c r="AA42" s="197">
        <v>1.1200000000000001</v>
      </c>
      <c r="AB42" s="197">
        <v>0</v>
      </c>
      <c r="AC42" s="197">
        <v>0</v>
      </c>
      <c r="AD42" s="197">
        <v>13.33</v>
      </c>
      <c r="AE42" s="197">
        <v>0</v>
      </c>
      <c r="AF42" s="197">
        <v>0</v>
      </c>
      <c r="AG42" s="197">
        <v>39.72</v>
      </c>
      <c r="AH42" s="197">
        <v>0</v>
      </c>
      <c r="AI42" s="197">
        <v>15.56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183.69</v>
      </c>
      <c r="L43" s="197">
        <v>6.04</v>
      </c>
      <c r="M43" s="197">
        <v>2.13</v>
      </c>
      <c r="N43" s="197">
        <v>1.87</v>
      </c>
      <c r="O43" s="197">
        <v>2.4500000000000002</v>
      </c>
      <c r="P43" s="197">
        <v>0.64</v>
      </c>
      <c r="Q43" s="197">
        <v>3.78</v>
      </c>
      <c r="R43" s="197">
        <v>0.62</v>
      </c>
      <c r="S43" s="197">
        <v>5.61</v>
      </c>
      <c r="T43" s="197">
        <v>0</v>
      </c>
      <c r="U43" s="197">
        <v>1.73</v>
      </c>
      <c r="V43" s="197">
        <v>0.3</v>
      </c>
      <c r="W43" s="197">
        <v>0</v>
      </c>
      <c r="X43" s="197">
        <v>2.17</v>
      </c>
      <c r="Y43" s="197">
        <v>0</v>
      </c>
      <c r="Z43" s="197">
        <v>4.08</v>
      </c>
      <c r="AA43" s="197">
        <v>1.1200000000000001</v>
      </c>
      <c r="AB43" s="197">
        <v>0</v>
      </c>
      <c r="AC43" s="197">
        <v>0</v>
      </c>
      <c r="AD43" s="197">
        <v>13.33</v>
      </c>
      <c r="AE43" s="197">
        <v>0</v>
      </c>
      <c r="AF43" s="197">
        <v>0</v>
      </c>
      <c r="AG43" s="197">
        <v>40.17</v>
      </c>
      <c r="AH43" s="197">
        <v>0</v>
      </c>
      <c r="AI43" s="197">
        <v>15.56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164.36</v>
      </c>
      <c r="L44" s="197">
        <v>6.53</v>
      </c>
      <c r="M44" s="197">
        <v>2.13</v>
      </c>
      <c r="N44" s="197">
        <v>1.87</v>
      </c>
      <c r="O44" s="197">
        <v>2.4500000000000002</v>
      </c>
      <c r="P44" s="197">
        <v>0.64</v>
      </c>
      <c r="Q44" s="197">
        <v>3.78</v>
      </c>
      <c r="R44" s="197">
        <v>0.62</v>
      </c>
      <c r="S44" s="197">
        <v>5.61</v>
      </c>
      <c r="T44" s="197">
        <v>0</v>
      </c>
      <c r="U44" s="197">
        <v>1.73</v>
      </c>
      <c r="V44" s="197">
        <v>0.3</v>
      </c>
      <c r="W44" s="197">
        <v>0</v>
      </c>
      <c r="X44" s="197">
        <v>2.17</v>
      </c>
      <c r="Y44" s="197">
        <v>0</v>
      </c>
      <c r="Z44" s="197">
        <v>4.08</v>
      </c>
      <c r="AA44" s="197">
        <v>1.1200000000000001</v>
      </c>
      <c r="AB44" s="197">
        <v>0</v>
      </c>
      <c r="AC44" s="197">
        <v>0</v>
      </c>
      <c r="AD44" s="197">
        <v>13.33</v>
      </c>
      <c r="AE44" s="197">
        <v>0</v>
      </c>
      <c r="AF44" s="197">
        <v>0</v>
      </c>
      <c r="AG44" s="197">
        <v>40.17</v>
      </c>
      <c r="AH44" s="197">
        <v>0</v>
      </c>
      <c r="AI44" s="197">
        <v>15.56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154.69999999999999</v>
      </c>
      <c r="L45" s="197">
        <v>6.53</v>
      </c>
      <c r="M45" s="197">
        <v>2.13</v>
      </c>
      <c r="N45" s="197">
        <v>1.87</v>
      </c>
      <c r="O45" s="197">
        <v>2.4500000000000002</v>
      </c>
      <c r="P45" s="197">
        <v>0.64</v>
      </c>
      <c r="Q45" s="197">
        <v>3.78</v>
      </c>
      <c r="R45" s="197">
        <v>0.62</v>
      </c>
      <c r="S45" s="197">
        <v>5.59</v>
      </c>
      <c r="T45" s="197">
        <v>0</v>
      </c>
      <c r="U45" s="197">
        <v>1.73</v>
      </c>
      <c r="V45" s="197">
        <v>0.3</v>
      </c>
      <c r="W45" s="197">
        <v>0</v>
      </c>
      <c r="X45" s="197">
        <v>2.17</v>
      </c>
      <c r="Y45" s="197">
        <v>0</v>
      </c>
      <c r="Z45" s="197">
        <v>4.08</v>
      </c>
      <c r="AA45" s="197">
        <v>1.1200000000000001</v>
      </c>
      <c r="AB45" s="197">
        <v>0</v>
      </c>
      <c r="AC45" s="197">
        <v>0</v>
      </c>
      <c r="AD45" s="197">
        <v>13.33</v>
      </c>
      <c r="AE45" s="197">
        <v>0</v>
      </c>
      <c r="AF45" s="197">
        <v>0</v>
      </c>
      <c r="AG45" s="197">
        <v>40.17</v>
      </c>
      <c r="AH45" s="197">
        <v>0</v>
      </c>
      <c r="AI45" s="197">
        <v>15.56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145.03</v>
      </c>
      <c r="L46" s="197">
        <v>6.53</v>
      </c>
      <c r="M46" s="197">
        <v>2.13</v>
      </c>
      <c r="N46" s="197">
        <v>1.87</v>
      </c>
      <c r="O46" s="197">
        <v>2.4500000000000002</v>
      </c>
      <c r="P46" s="197">
        <v>0.64</v>
      </c>
      <c r="Q46" s="197">
        <v>3.78</v>
      </c>
      <c r="R46" s="197">
        <v>0.62</v>
      </c>
      <c r="S46" s="197">
        <v>5.59</v>
      </c>
      <c r="T46" s="197">
        <v>0</v>
      </c>
      <c r="U46" s="197">
        <v>1.73</v>
      </c>
      <c r="V46" s="197">
        <v>0.3</v>
      </c>
      <c r="W46" s="197">
        <v>0</v>
      </c>
      <c r="X46" s="197">
        <v>2.17</v>
      </c>
      <c r="Y46" s="197">
        <v>0</v>
      </c>
      <c r="Z46" s="197">
        <v>4.08</v>
      </c>
      <c r="AA46" s="197">
        <v>1.1200000000000001</v>
      </c>
      <c r="AB46" s="197">
        <v>0</v>
      </c>
      <c r="AC46" s="197">
        <v>0</v>
      </c>
      <c r="AD46" s="197">
        <v>13.33</v>
      </c>
      <c r="AE46" s="197">
        <v>0</v>
      </c>
      <c r="AF46" s="197">
        <v>0</v>
      </c>
      <c r="AG46" s="197">
        <v>40.17</v>
      </c>
      <c r="AH46" s="197">
        <v>0</v>
      </c>
      <c r="AI46" s="197">
        <v>15.56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36.590000000000003</v>
      </c>
      <c r="K47" s="197">
        <v>135.13</v>
      </c>
      <c r="L47" s="197">
        <v>6.53</v>
      </c>
      <c r="M47" s="197">
        <v>2.13</v>
      </c>
      <c r="N47" s="197">
        <v>1.87</v>
      </c>
      <c r="O47" s="197">
        <v>2.4500000000000002</v>
      </c>
      <c r="P47" s="197">
        <v>0.64</v>
      </c>
      <c r="Q47" s="197">
        <v>3.72</v>
      </c>
      <c r="R47" s="197">
        <v>0.62</v>
      </c>
      <c r="S47" s="197">
        <v>5.59</v>
      </c>
      <c r="T47" s="197">
        <v>0</v>
      </c>
      <c r="U47" s="197">
        <v>1.73</v>
      </c>
      <c r="V47" s="197">
        <v>0.3</v>
      </c>
      <c r="W47" s="197">
        <v>0</v>
      </c>
      <c r="X47" s="197">
        <v>2.17</v>
      </c>
      <c r="Y47" s="197">
        <v>0</v>
      </c>
      <c r="Z47" s="197">
        <v>4.08</v>
      </c>
      <c r="AA47" s="197">
        <v>1.1200000000000001</v>
      </c>
      <c r="AB47" s="197">
        <v>0</v>
      </c>
      <c r="AC47" s="197">
        <v>0</v>
      </c>
      <c r="AD47" s="197">
        <v>13.33</v>
      </c>
      <c r="AE47" s="197">
        <v>0</v>
      </c>
      <c r="AF47" s="197">
        <v>0</v>
      </c>
      <c r="AG47" s="197">
        <v>40.17</v>
      </c>
      <c r="AH47" s="197">
        <v>0</v>
      </c>
      <c r="AI47" s="197">
        <v>15.56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36.590000000000003</v>
      </c>
      <c r="K48" s="197">
        <v>125.7</v>
      </c>
      <c r="L48" s="197">
        <v>6.53</v>
      </c>
      <c r="M48" s="197">
        <v>2.13</v>
      </c>
      <c r="N48" s="197">
        <v>1.87</v>
      </c>
      <c r="O48" s="197">
        <v>2.4500000000000002</v>
      </c>
      <c r="P48" s="197">
        <v>0.64</v>
      </c>
      <c r="Q48" s="197">
        <v>3.72</v>
      </c>
      <c r="R48" s="197">
        <v>0.62</v>
      </c>
      <c r="S48" s="197">
        <v>5.59</v>
      </c>
      <c r="T48" s="197">
        <v>0</v>
      </c>
      <c r="U48" s="197">
        <v>1.73</v>
      </c>
      <c r="V48" s="197">
        <v>0.3</v>
      </c>
      <c r="W48" s="197">
        <v>0</v>
      </c>
      <c r="X48" s="197">
        <v>2.17</v>
      </c>
      <c r="Y48" s="197">
        <v>0</v>
      </c>
      <c r="Z48" s="197">
        <v>4.08</v>
      </c>
      <c r="AA48" s="197">
        <v>1.1200000000000001</v>
      </c>
      <c r="AB48" s="197">
        <v>0</v>
      </c>
      <c r="AC48" s="197">
        <v>0</v>
      </c>
      <c r="AD48" s="197">
        <v>13.33</v>
      </c>
      <c r="AE48" s="197">
        <v>0</v>
      </c>
      <c r="AF48" s="197">
        <v>0</v>
      </c>
      <c r="AG48" s="197">
        <v>40.17</v>
      </c>
      <c r="AH48" s="197">
        <v>0</v>
      </c>
      <c r="AI48" s="197">
        <v>15.56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36.590000000000003</v>
      </c>
      <c r="K49" s="197">
        <v>134.91999999999999</v>
      </c>
      <c r="L49" s="197">
        <v>6.53</v>
      </c>
      <c r="M49" s="197">
        <v>2.13</v>
      </c>
      <c r="N49" s="197">
        <v>1.87</v>
      </c>
      <c r="O49" s="197">
        <v>2.4500000000000002</v>
      </c>
      <c r="P49" s="197">
        <v>0.64</v>
      </c>
      <c r="Q49" s="197">
        <v>3.72</v>
      </c>
      <c r="R49" s="197">
        <v>0.62</v>
      </c>
      <c r="S49" s="197">
        <v>5.59</v>
      </c>
      <c r="T49" s="197">
        <v>0</v>
      </c>
      <c r="U49" s="197">
        <v>1.73</v>
      </c>
      <c r="V49" s="197">
        <v>0.3</v>
      </c>
      <c r="W49" s="197">
        <v>0</v>
      </c>
      <c r="X49" s="197">
        <v>2.17</v>
      </c>
      <c r="Y49" s="197">
        <v>0</v>
      </c>
      <c r="Z49" s="197">
        <v>4.08</v>
      </c>
      <c r="AA49" s="197">
        <v>1.1200000000000001</v>
      </c>
      <c r="AB49" s="197">
        <v>0</v>
      </c>
      <c r="AC49" s="197">
        <v>0</v>
      </c>
      <c r="AD49" s="197">
        <v>13.33</v>
      </c>
      <c r="AE49" s="197">
        <v>0</v>
      </c>
      <c r="AF49" s="197">
        <v>0</v>
      </c>
      <c r="AG49" s="197">
        <v>40.17</v>
      </c>
      <c r="AH49" s="197">
        <v>0</v>
      </c>
      <c r="AI49" s="197">
        <v>15.56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36.590000000000003</v>
      </c>
      <c r="K50" s="197">
        <v>135.38999999999999</v>
      </c>
      <c r="L50" s="197">
        <v>6.53</v>
      </c>
      <c r="M50" s="197">
        <v>2.13</v>
      </c>
      <c r="N50" s="197">
        <v>1.87</v>
      </c>
      <c r="O50" s="197">
        <v>2.4500000000000002</v>
      </c>
      <c r="P50" s="197">
        <v>0.64</v>
      </c>
      <c r="Q50" s="197">
        <v>3.72</v>
      </c>
      <c r="R50" s="197">
        <v>0.62</v>
      </c>
      <c r="S50" s="197">
        <v>5.59</v>
      </c>
      <c r="T50" s="197">
        <v>0</v>
      </c>
      <c r="U50" s="197">
        <v>1.73</v>
      </c>
      <c r="V50" s="197">
        <v>0.3</v>
      </c>
      <c r="W50" s="197">
        <v>0</v>
      </c>
      <c r="X50" s="197">
        <v>2.17</v>
      </c>
      <c r="Y50" s="197">
        <v>0</v>
      </c>
      <c r="Z50" s="197">
        <v>4.08</v>
      </c>
      <c r="AA50" s="197">
        <v>1.1200000000000001</v>
      </c>
      <c r="AB50" s="197">
        <v>0</v>
      </c>
      <c r="AC50" s="197">
        <v>0</v>
      </c>
      <c r="AD50" s="197">
        <v>13.33</v>
      </c>
      <c r="AE50" s="197">
        <v>0</v>
      </c>
      <c r="AF50" s="197">
        <v>0</v>
      </c>
      <c r="AG50" s="197">
        <v>40.17</v>
      </c>
      <c r="AH50" s="197">
        <v>0</v>
      </c>
      <c r="AI50" s="197">
        <v>15.56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36.590000000000003</v>
      </c>
      <c r="K51" s="197">
        <v>121.86</v>
      </c>
      <c r="L51" s="197">
        <v>6.53</v>
      </c>
      <c r="M51" s="197">
        <v>2.13</v>
      </c>
      <c r="N51" s="197">
        <v>1.87</v>
      </c>
      <c r="O51" s="197">
        <v>2.4500000000000002</v>
      </c>
      <c r="P51" s="197">
        <v>0.64</v>
      </c>
      <c r="Q51" s="197">
        <v>3.72</v>
      </c>
      <c r="R51" s="197">
        <v>0.62</v>
      </c>
      <c r="S51" s="197">
        <v>5.59</v>
      </c>
      <c r="T51" s="197">
        <v>0</v>
      </c>
      <c r="U51" s="197">
        <v>1.73</v>
      </c>
      <c r="V51" s="197">
        <v>0.3</v>
      </c>
      <c r="W51" s="197">
        <v>0</v>
      </c>
      <c r="X51" s="197">
        <v>2.17</v>
      </c>
      <c r="Y51" s="197">
        <v>0</v>
      </c>
      <c r="Z51" s="197">
        <v>4.08</v>
      </c>
      <c r="AA51" s="197">
        <v>1.1200000000000001</v>
      </c>
      <c r="AB51" s="197">
        <v>0</v>
      </c>
      <c r="AC51" s="197">
        <v>0</v>
      </c>
      <c r="AD51" s="197">
        <v>13.33</v>
      </c>
      <c r="AE51" s="197">
        <v>0</v>
      </c>
      <c r="AF51" s="197">
        <v>0</v>
      </c>
      <c r="AG51" s="197">
        <v>32.42</v>
      </c>
      <c r="AH51" s="197">
        <v>0</v>
      </c>
      <c r="AI51" s="197">
        <v>15.56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36.590000000000003</v>
      </c>
      <c r="K52" s="197">
        <v>109.96</v>
      </c>
      <c r="L52" s="197">
        <v>6.53</v>
      </c>
      <c r="M52" s="197">
        <v>2.13</v>
      </c>
      <c r="N52" s="197">
        <v>1.87</v>
      </c>
      <c r="O52" s="197">
        <v>2.4500000000000002</v>
      </c>
      <c r="P52" s="197">
        <v>0.64</v>
      </c>
      <c r="Q52" s="197">
        <v>3.72</v>
      </c>
      <c r="R52" s="197">
        <v>0.62</v>
      </c>
      <c r="S52" s="197">
        <v>5.59</v>
      </c>
      <c r="T52" s="197">
        <v>0</v>
      </c>
      <c r="U52" s="197">
        <v>1.73</v>
      </c>
      <c r="V52" s="197">
        <v>0.3</v>
      </c>
      <c r="W52" s="197">
        <v>0</v>
      </c>
      <c r="X52" s="197">
        <v>2.17</v>
      </c>
      <c r="Y52" s="197">
        <v>0</v>
      </c>
      <c r="Z52" s="197">
        <v>4.08</v>
      </c>
      <c r="AA52" s="197">
        <v>1.1200000000000001</v>
      </c>
      <c r="AB52" s="197">
        <v>0</v>
      </c>
      <c r="AC52" s="197">
        <v>0</v>
      </c>
      <c r="AD52" s="197">
        <v>13.33</v>
      </c>
      <c r="AE52" s="197">
        <v>0</v>
      </c>
      <c r="AF52" s="197">
        <v>0</v>
      </c>
      <c r="AG52" s="197">
        <v>32.42</v>
      </c>
      <c r="AH52" s="197">
        <v>0</v>
      </c>
      <c r="AI52" s="197">
        <v>15.56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36.590000000000003</v>
      </c>
      <c r="K53" s="197">
        <v>99.58</v>
      </c>
      <c r="L53" s="197">
        <v>6.53</v>
      </c>
      <c r="M53" s="197">
        <v>2.13</v>
      </c>
      <c r="N53" s="197">
        <v>1.87</v>
      </c>
      <c r="O53" s="197">
        <v>2.4500000000000002</v>
      </c>
      <c r="P53" s="197">
        <v>0.64</v>
      </c>
      <c r="Q53" s="197">
        <v>3.72</v>
      </c>
      <c r="R53" s="197">
        <v>0.62</v>
      </c>
      <c r="S53" s="197">
        <v>5.59</v>
      </c>
      <c r="T53" s="197">
        <v>0</v>
      </c>
      <c r="U53" s="197">
        <v>1.73</v>
      </c>
      <c r="V53" s="197">
        <v>0.3</v>
      </c>
      <c r="W53" s="197">
        <v>0.53</v>
      </c>
      <c r="X53" s="197">
        <v>2.17</v>
      </c>
      <c r="Y53" s="197">
        <v>0</v>
      </c>
      <c r="Z53" s="197">
        <v>4.08</v>
      </c>
      <c r="AA53" s="197">
        <v>1.1200000000000001</v>
      </c>
      <c r="AB53" s="197">
        <v>0</v>
      </c>
      <c r="AC53" s="197">
        <v>0</v>
      </c>
      <c r="AD53" s="197">
        <v>13.33</v>
      </c>
      <c r="AE53" s="197">
        <v>0</v>
      </c>
      <c r="AF53" s="197">
        <v>0</v>
      </c>
      <c r="AG53" s="197">
        <v>32.42</v>
      </c>
      <c r="AH53" s="197">
        <v>0</v>
      </c>
      <c r="AI53" s="197">
        <v>15.56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36.590000000000003</v>
      </c>
      <c r="K54" s="197">
        <v>98.28</v>
      </c>
      <c r="L54" s="197">
        <v>6.53</v>
      </c>
      <c r="M54" s="197">
        <v>2.13</v>
      </c>
      <c r="N54" s="197">
        <v>1.87</v>
      </c>
      <c r="O54" s="197">
        <v>2.4500000000000002</v>
      </c>
      <c r="P54" s="197">
        <v>0.64</v>
      </c>
      <c r="Q54" s="197">
        <v>3.72</v>
      </c>
      <c r="R54" s="197">
        <v>0.62</v>
      </c>
      <c r="S54" s="197">
        <v>5.59</v>
      </c>
      <c r="T54" s="197">
        <v>0</v>
      </c>
      <c r="U54" s="197">
        <v>1.73</v>
      </c>
      <c r="V54" s="197">
        <v>0.3</v>
      </c>
      <c r="W54" s="197">
        <v>0.53</v>
      </c>
      <c r="X54" s="197">
        <v>2.17</v>
      </c>
      <c r="Y54" s="197">
        <v>0</v>
      </c>
      <c r="Z54" s="197">
        <v>4.08</v>
      </c>
      <c r="AA54" s="197">
        <v>1.1200000000000001</v>
      </c>
      <c r="AB54" s="197">
        <v>0</v>
      </c>
      <c r="AC54" s="197">
        <v>0</v>
      </c>
      <c r="AD54" s="197">
        <v>13.33</v>
      </c>
      <c r="AE54" s="197">
        <v>0</v>
      </c>
      <c r="AF54" s="197">
        <v>0</v>
      </c>
      <c r="AG54" s="197">
        <v>-0.11</v>
      </c>
      <c r="AH54" s="197">
        <v>0</v>
      </c>
      <c r="AI54" s="197">
        <v>0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139.16</v>
      </c>
      <c r="L55" s="197">
        <v>6.53</v>
      </c>
      <c r="M55" s="197">
        <v>2.13</v>
      </c>
      <c r="N55" s="197">
        <v>1.87</v>
      </c>
      <c r="O55" s="197">
        <v>2.4500000000000002</v>
      </c>
      <c r="P55" s="197">
        <v>0.64</v>
      </c>
      <c r="Q55" s="197">
        <v>3.72</v>
      </c>
      <c r="R55" s="197">
        <v>0.62</v>
      </c>
      <c r="S55" s="197">
        <v>5.59</v>
      </c>
      <c r="T55" s="197">
        <v>0</v>
      </c>
      <c r="U55" s="197">
        <v>1.73</v>
      </c>
      <c r="V55" s="197">
        <v>0.3</v>
      </c>
      <c r="W55" s="197">
        <v>0.53</v>
      </c>
      <c r="X55" s="197">
        <v>2.17</v>
      </c>
      <c r="Y55" s="197">
        <v>0</v>
      </c>
      <c r="Z55" s="197">
        <v>4.08</v>
      </c>
      <c r="AA55" s="197">
        <v>1.1200000000000001</v>
      </c>
      <c r="AB55" s="197">
        <v>0</v>
      </c>
      <c r="AC55" s="197">
        <v>0</v>
      </c>
      <c r="AD55" s="197">
        <v>13.33</v>
      </c>
      <c r="AE55" s="197">
        <v>0</v>
      </c>
      <c r="AF55" s="197">
        <v>0</v>
      </c>
      <c r="AG55" s="197">
        <v>-0.14000000000000001</v>
      </c>
      <c r="AH55" s="197">
        <v>0</v>
      </c>
      <c r="AI55" s="197">
        <v>0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144.33000000000001</v>
      </c>
      <c r="L56" s="197">
        <v>6.53</v>
      </c>
      <c r="M56" s="197">
        <v>2.13</v>
      </c>
      <c r="N56" s="197">
        <v>1.87</v>
      </c>
      <c r="O56" s="197">
        <v>2.4500000000000002</v>
      </c>
      <c r="P56" s="197">
        <v>0.64</v>
      </c>
      <c r="Q56" s="197">
        <v>3.72</v>
      </c>
      <c r="R56" s="197">
        <v>0.62</v>
      </c>
      <c r="S56" s="197">
        <v>5.59</v>
      </c>
      <c r="T56" s="197">
        <v>0</v>
      </c>
      <c r="U56" s="197">
        <v>1.73</v>
      </c>
      <c r="V56" s="197">
        <v>0.3</v>
      </c>
      <c r="W56" s="197">
        <v>0.53</v>
      </c>
      <c r="X56" s="197">
        <v>2.17</v>
      </c>
      <c r="Y56" s="197">
        <v>0</v>
      </c>
      <c r="Z56" s="197">
        <v>4.08</v>
      </c>
      <c r="AA56" s="197">
        <v>1.1200000000000001</v>
      </c>
      <c r="AB56" s="197">
        <v>0</v>
      </c>
      <c r="AC56" s="197">
        <v>0</v>
      </c>
      <c r="AD56" s="197">
        <v>13.33</v>
      </c>
      <c r="AE56" s="197">
        <v>0</v>
      </c>
      <c r="AF56" s="197">
        <v>0</v>
      </c>
      <c r="AG56" s="197">
        <v>-0.14000000000000001</v>
      </c>
      <c r="AH56" s="197">
        <v>0</v>
      </c>
      <c r="AI56" s="197">
        <v>0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125.19</v>
      </c>
      <c r="L57" s="197">
        <v>5.0999999999999996</v>
      </c>
      <c r="M57" s="197">
        <v>2.13</v>
      </c>
      <c r="N57" s="197">
        <v>1.87</v>
      </c>
      <c r="O57" s="197">
        <v>2.4500000000000002</v>
      </c>
      <c r="P57" s="197">
        <v>0.64</v>
      </c>
      <c r="Q57" s="197">
        <v>3.72</v>
      </c>
      <c r="R57" s="197">
        <v>0.62</v>
      </c>
      <c r="S57" s="197">
        <v>5.59</v>
      </c>
      <c r="T57" s="197">
        <v>0</v>
      </c>
      <c r="U57" s="197">
        <v>1.73</v>
      </c>
      <c r="V57" s="197">
        <v>0.3</v>
      </c>
      <c r="W57" s="197">
        <v>0.53</v>
      </c>
      <c r="X57" s="197">
        <v>2.17</v>
      </c>
      <c r="Y57" s="197">
        <v>0</v>
      </c>
      <c r="Z57" s="197">
        <v>4.08</v>
      </c>
      <c r="AA57" s="197">
        <v>1.1200000000000001</v>
      </c>
      <c r="AB57" s="197">
        <v>0</v>
      </c>
      <c r="AC57" s="197">
        <v>0</v>
      </c>
      <c r="AD57" s="197">
        <v>13.33</v>
      </c>
      <c r="AE57" s="197">
        <v>0</v>
      </c>
      <c r="AF57" s="197">
        <v>0</v>
      </c>
      <c r="AG57" s="197">
        <v>-0.33</v>
      </c>
      <c r="AH57" s="197">
        <v>0</v>
      </c>
      <c r="AI57" s="197">
        <v>0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40.549999999999997</v>
      </c>
      <c r="L58" s="197">
        <v>5.0999999999999996</v>
      </c>
      <c r="M58" s="197">
        <v>2.13</v>
      </c>
      <c r="N58" s="197">
        <v>1.87</v>
      </c>
      <c r="O58" s="197">
        <v>2.4500000000000002</v>
      </c>
      <c r="P58" s="197">
        <v>0.64</v>
      </c>
      <c r="Q58" s="197">
        <v>3.72</v>
      </c>
      <c r="R58" s="197">
        <v>0.62</v>
      </c>
      <c r="S58" s="197">
        <v>5.59</v>
      </c>
      <c r="T58" s="197">
        <v>0</v>
      </c>
      <c r="U58" s="197">
        <v>1.73</v>
      </c>
      <c r="V58" s="197">
        <v>0.3</v>
      </c>
      <c r="W58" s="197">
        <v>0.53</v>
      </c>
      <c r="X58" s="197">
        <v>2.17</v>
      </c>
      <c r="Y58" s="197">
        <v>0</v>
      </c>
      <c r="Z58" s="197">
        <v>4.08</v>
      </c>
      <c r="AA58" s="197">
        <v>1.1200000000000001</v>
      </c>
      <c r="AB58" s="197">
        <v>0</v>
      </c>
      <c r="AC58" s="197">
        <v>0</v>
      </c>
      <c r="AD58" s="197">
        <v>13.33</v>
      </c>
      <c r="AE58" s="197">
        <v>0</v>
      </c>
      <c r="AF58" s="197">
        <v>0</v>
      </c>
      <c r="AG58" s="197">
        <v>-0.33</v>
      </c>
      <c r="AH58" s="197">
        <v>0</v>
      </c>
      <c r="AI58" s="197">
        <v>0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33.65</v>
      </c>
      <c r="L59" s="197">
        <v>5.0999999999999996</v>
      </c>
      <c r="M59" s="197">
        <v>2.13</v>
      </c>
      <c r="N59" s="197">
        <v>1.87</v>
      </c>
      <c r="O59" s="197">
        <v>2.4500000000000002</v>
      </c>
      <c r="P59" s="197">
        <v>0.64</v>
      </c>
      <c r="Q59" s="197">
        <v>3.7</v>
      </c>
      <c r="R59" s="197">
        <v>0.62</v>
      </c>
      <c r="S59" s="197">
        <v>5.54</v>
      </c>
      <c r="T59" s="197">
        <v>0</v>
      </c>
      <c r="U59" s="197">
        <v>1.73</v>
      </c>
      <c r="V59" s="197">
        <v>0.3</v>
      </c>
      <c r="W59" s="197">
        <v>0.53</v>
      </c>
      <c r="X59" s="197">
        <v>2.17</v>
      </c>
      <c r="Y59" s="197">
        <v>0</v>
      </c>
      <c r="Z59" s="197">
        <v>4.08</v>
      </c>
      <c r="AA59" s="197">
        <v>1.1200000000000001</v>
      </c>
      <c r="AB59" s="197">
        <v>0</v>
      </c>
      <c r="AC59" s="197">
        <v>0</v>
      </c>
      <c r="AD59" s="197">
        <v>13.33</v>
      </c>
      <c r="AE59" s="197">
        <v>0</v>
      </c>
      <c r="AF59" s="197">
        <v>0</v>
      </c>
      <c r="AG59" s="197">
        <v>-0.33</v>
      </c>
      <c r="AH59" s="197">
        <v>0</v>
      </c>
      <c r="AI59" s="197">
        <v>0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33.65</v>
      </c>
      <c r="L60" s="197">
        <v>5.0999999999999996</v>
      </c>
      <c r="M60" s="197">
        <v>2.13</v>
      </c>
      <c r="N60" s="197">
        <v>1.87</v>
      </c>
      <c r="O60" s="197">
        <v>2.4500000000000002</v>
      </c>
      <c r="P60" s="197">
        <v>0.64</v>
      </c>
      <c r="Q60" s="197">
        <v>3.7</v>
      </c>
      <c r="R60" s="197">
        <v>0.62</v>
      </c>
      <c r="S60" s="197">
        <v>5.54</v>
      </c>
      <c r="T60" s="197">
        <v>0</v>
      </c>
      <c r="U60" s="197">
        <v>1.73</v>
      </c>
      <c r="V60" s="197">
        <v>0.3</v>
      </c>
      <c r="W60" s="197">
        <v>0.53</v>
      </c>
      <c r="X60" s="197">
        <v>2.17</v>
      </c>
      <c r="Y60" s="197">
        <v>0</v>
      </c>
      <c r="Z60" s="197">
        <v>4.08</v>
      </c>
      <c r="AA60" s="197">
        <v>1.1200000000000001</v>
      </c>
      <c r="AB60" s="197">
        <v>0</v>
      </c>
      <c r="AC60" s="197">
        <v>0</v>
      </c>
      <c r="AD60" s="197">
        <v>13.33</v>
      </c>
      <c r="AE60" s="197">
        <v>0</v>
      </c>
      <c r="AF60" s="197">
        <v>0</v>
      </c>
      <c r="AG60" s="197">
        <v>-0.33</v>
      </c>
      <c r="AH60" s="197">
        <v>0</v>
      </c>
      <c r="AI60" s="197">
        <v>0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33.65</v>
      </c>
      <c r="L61" s="197">
        <v>5.0999999999999996</v>
      </c>
      <c r="M61" s="197">
        <v>2.13</v>
      </c>
      <c r="N61" s="197">
        <v>1.87</v>
      </c>
      <c r="O61" s="197">
        <v>2.4500000000000002</v>
      </c>
      <c r="P61" s="197">
        <v>0.64</v>
      </c>
      <c r="Q61" s="197">
        <v>3.95</v>
      </c>
      <c r="R61" s="197">
        <v>0.62</v>
      </c>
      <c r="S61" s="197">
        <v>6.76</v>
      </c>
      <c r="T61" s="197">
        <v>0</v>
      </c>
      <c r="U61" s="197">
        <v>1.73</v>
      </c>
      <c r="V61" s="197">
        <v>0.3</v>
      </c>
      <c r="W61" s="197">
        <v>0.53</v>
      </c>
      <c r="X61" s="197">
        <v>2.17</v>
      </c>
      <c r="Y61" s="197">
        <v>0</v>
      </c>
      <c r="Z61" s="197">
        <v>4.08</v>
      </c>
      <c r="AA61" s="197">
        <v>1.1200000000000001</v>
      </c>
      <c r="AB61" s="197">
        <v>0</v>
      </c>
      <c r="AC61" s="197">
        <v>0</v>
      </c>
      <c r="AD61" s="197">
        <v>13.33</v>
      </c>
      <c r="AE61" s="197">
        <v>0</v>
      </c>
      <c r="AF61" s="197">
        <v>0</v>
      </c>
      <c r="AG61" s="197">
        <v>-0.33</v>
      </c>
      <c r="AH61" s="197">
        <v>0</v>
      </c>
      <c r="AI61" s="197">
        <v>0</v>
      </c>
      <c r="AJ61" s="197">
        <v>0</v>
      </c>
      <c r="AK61" s="197">
        <v>20.18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27.67</v>
      </c>
      <c r="H62" s="197">
        <v>0</v>
      </c>
      <c r="I62" s="197">
        <v>0</v>
      </c>
      <c r="J62" s="197">
        <v>36.590000000000003</v>
      </c>
      <c r="K62" s="197">
        <v>33.65</v>
      </c>
      <c r="L62" s="197">
        <v>5.0999999999999996</v>
      </c>
      <c r="M62" s="197">
        <v>2.13</v>
      </c>
      <c r="N62" s="197">
        <v>1.87</v>
      </c>
      <c r="O62" s="197">
        <v>2.4500000000000002</v>
      </c>
      <c r="P62" s="197">
        <v>0.64</v>
      </c>
      <c r="Q62" s="197">
        <v>3.95</v>
      </c>
      <c r="R62" s="197">
        <v>0.62</v>
      </c>
      <c r="S62" s="197">
        <v>6.76</v>
      </c>
      <c r="T62" s="197">
        <v>0</v>
      </c>
      <c r="U62" s="197">
        <v>1.73</v>
      </c>
      <c r="V62" s="197">
        <v>0.3</v>
      </c>
      <c r="W62" s="197">
        <v>0.53</v>
      </c>
      <c r="X62" s="197">
        <v>2.17</v>
      </c>
      <c r="Y62" s="197">
        <v>0</v>
      </c>
      <c r="Z62" s="197">
        <v>4.08</v>
      </c>
      <c r="AA62" s="197">
        <v>1.1200000000000001</v>
      </c>
      <c r="AB62" s="197">
        <v>0</v>
      </c>
      <c r="AC62" s="197">
        <v>0</v>
      </c>
      <c r="AD62" s="197">
        <v>13.33</v>
      </c>
      <c r="AE62" s="197">
        <v>0</v>
      </c>
      <c r="AF62" s="197">
        <v>0</v>
      </c>
      <c r="AG62" s="197">
        <v>-0.33</v>
      </c>
      <c r="AH62" s="197">
        <v>0</v>
      </c>
      <c r="AI62" s="197">
        <v>0</v>
      </c>
      <c r="AJ62" s="197">
        <v>0</v>
      </c>
      <c r="AK62" s="197">
        <v>20.18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27.67</v>
      </c>
      <c r="H63" s="197">
        <v>0</v>
      </c>
      <c r="I63" s="197">
        <v>0</v>
      </c>
      <c r="J63" s="197">
        <v>36.590000000000003</v>
      </c>
      <c r="K63" s="197">
        <v>33.65</v>
      </c>
      <c r="L63" s="197">
        <v>5.0999999999999996</v>
      </c>
      <c r="M63" s="197">
        <v>2.13</v>
      </c>
      <c r="N63" s="197">
        <v>1.87</v>
      </c>
      <c r="O63" s="197">
        <v>2.4500000000000002</v>
      </c>
      <c r="P63" s="197">
        <v>0.64</v>
      </c>
      <c r="Q63" s="197">
        <v>3.95</v>
      </c>
      <c r="R63" s="197">
        <v>0.62</v>
      </c>
      <c r="S63" s="197">
        <v>6.76</v>
      </c>
      <c r="T63" s="197">
        <v>0</v>
      </c>
      <c r="U63" s="197">
        <v>1.73</v>
      </c>
      <c r="V63" s="197">
        <v>0.3</v>
      </c>
      <c r="W63" s="197">
        <v>0.54</v>
      </c>
      <c r="X63" s="197">
        <v>3</v>
      </c>
      <c r="Y63" s="197">
        <v>0</v>
      </c>
      <c r="Z63" s="197">
        <v>4.08</v>
      </c>
      <c r="AA63" s="197">
        <v>1.1200000000000001</v>
      </c>
      <c r="AB63" s="197">
        <v>0</v>
      </c>
      <c r="AC63" s="197">
        <v>0</v>
      </c>
      <c r="AD63" s="197">
        <v>13.33</v>
      </c>
      <c r="AE63" s="197">
        <v>0</v>
      </c>
      <c r="AF63" s="197">
        <v>0</v>
      </c>
      <c r="AG63" s="197">
        <v>-0.33</v>
      </c>
      <c r="AH63" s="197">
        <v>0</v>
      </c>
      <c r="AI63" s="197">
        <v>0</v>
      </c>
      <c r="AJ63" s="197">
        <v>0</v>
      </c>
      <c r="AK63" s="197">
        <v>20.18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27.67</v>
      </c>
      <c r="H64" s="197">
        <v>0</v>
      </c>
      <c r="I64" s="197">
        <v>0</v>
      </c>
      <c r="J64" s="197">
        <v>36.590000000000003</v>
      </c>
      <c r="K64" s="197">
        <v>33.65</v>
      </c>
      <c r="L64" s="197">
        <v>5.0999999999999996</v>
      </c>
      <c r="M64" s="197">
        <v>2.13</v>
      </c>
      <c r="N64" s="197">
        <v>1.87</v>
      </c>
      <c r="O64" s="197">
        <v>2.4500000000000002</v>
      </c>
      <c r="P64" s="197">
        <v>0.64</v>
      </c>
      <c r="Q64" s="197">
        <v>3.95</v>
      </c>
      <c r="R64" s="197">
        <v>0.62</v>
      </c>
      <c r="S64" s="197">
        <v>6.76</v>
      </c>
      <c r="T64" s="197">
        <v>0</v>
      </c>
      <c r="U64" s="197">
        <v>1.73</v>
      </c>
      <c r="V64" s="197">
        <v>0.3</v>
      </c>
      <c r="W64" s="197">
        <v>0.54</v>
      </c>
      <c r="X64" s="197">
        <v>2.17</v>
      </c>
      <c r="Y64" s="197">
        <v>0</v>
      </c>
      <c r="Z64" s="197">
        <v>4.08</v>
      </c>
      <c r="AA64" s="197">
        <v>1.1200000000000001</v>
      </c>
      <c r="AB64" s="197">
        <v>0</v>
      </c>
      <c r="AC64" s="197">
        <v>4.28</v>
      </c>
      <c r="AD64" s="197">
        <v>0.23</v>
      </c>
      <c r="AE64" s="197">
        <v>0</v>
      </c>
      <c r="AF64" s="197">
        <v>0</v>
      </c>
      <c r="AG64" s="197">
        <v>-0.33</v>
      </c>
      <c r="AH64" s="197">
        <v>0</v>
      </c>
      <c r="AI64" s="197">
        <v>0</v>
      </c>
      <c r="AJ64" s="197">
        <v>0</v>
      </c>
      <c r="AK64" s="197">
        <v>20.18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27.67</v>
      </c>
      <c r="H65" s="197">
        <v>0</v>
      </c>
      <c r="I65" s="197">
        <v>0</v>
      </c>
      <c r="J65" s="197">
        <v>36.590000000000003</v>
      </c>
      <c r="K65" s="197">
        <v>33.65</v>
      </c>
      <c r="L65" s="197">
        <v>5.0999999999999996</v>
      </c>
      <c r="M65" s="197">
        <v>2.13</v>
      </c>
      <c r="N65" s="197">
        <v>1.87</v>
      </c>
      <c r="O65" s="197">
        <v>2.4500000000000002</v>
      </c>
      <c r="P65" s="197">
        <v>0.64</v>
      </c>
      <c r="Q65" s="197">
        <v>3.95</v>
      </c>
      <c r="R65" s="197">
        <v>0.62</v>
      </c>
      <c r="S65" s="197">
        <v>6.76</v>
      </c>
      <c r="T65" s="197">
        <v>0</v>
      </c>
      <c r="U65" s="197">
        <v>1.73</v>
      </c>
      <c r="V65" s="197">
        <v>0.3</v>
      </c>
      <c r="W65" s="197">
        <v>0.57999999999999996</v>
      </c>
      <c r="X65" s="197">
        <v>2.17</v>
      </c>
      <c r="Y65" s="197">
        <v>0</v>
      </c>
      <c r="Z65" s="197">
        <v>4.08</v>
      </c>
      <c r="AA65" s="197">
        <v>1.1200000000000001</v>
      </c>
      <c r="AB65" s="197">
        <v>0</v>
      </c>
      <c r="AC65" s="197">
        <v>4.28</v>
      </c>
      <c r="AD65" s="197">
        <v>0.23</v>
      </c>
      <c r="AE65" s="197">
        <v>0</v>
      </c>
      <c r="AF65" s="197">
        <v>0</v>
      </c>
      <c r="AG65" s="197">
        <v>-0.33</v>
      </c>
      <c r="AH65" s="197">
        <v>0</v>
      </c>
      <c r="AI65" s="197">
        <v>0</v>
      </c>
      <c r="AJ65" s="197">
        <v>0</v>
      </c>
      <c r="AK65" s="197">
        <v>20.18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27.67</v>
      </c>
      <c r="H66" s="197">
        <v>0</v>
      </c>
      <c r="I66" s="197">
        <v>0</v>
      </c>
      <c r="J66" s="197">
        <v>36.590000000000003</v>
      </c>
      <c r="K66" s="197">
        <v>33.65</v>
      </c>
      <c r="L66" s="197">
        <v>5.0999999999999996</v>
      </c>
      <c r="M66" s="197">
        <v>2.13</v>
      </c>
      <c r="N66" s="197">
        <v>1.87</v>
      </c>
      <c r="O66" s="197">
        <v>2.4500000000000002</v>
      </c>
      <c r="P66" s="197">
        <v>0.64</v>
      </c>
      <c r="Q66" s="197">
        <v>3.95</v>
      </c>
      <c r="R66" s="197">
        <v>0.62</v>
      </c>
      <c r="S66" s="197">
        <v>6.76</v>
      </c>
      <c r="T66" s="197">
        <v>0</v>
      </c>
      <c r="U66" s="197">
        <v>1.73</v>
      </c>
      <c r="V66" s="197">
        <v>0.3</v>
      </c>
      <c r="W66" s="197">
        <v>0.57999999999999996</v>
      </c>
      <c r="X66" s="197">
        <v>2.17</v>
      </c>
      <c r="Y66" s="197">
        <v>0</v>
      </c>
      <c r="Z66" s="197">
        <v>4.08</v>
      </c>
      <c r="AA66" s="197">
        <v>1.1200000000000001</v>
      </c>
      <c r="AB66" s="197">
        <v>0</v>
      </c>
      <c r="AC66" s="197">
        <v>4.28</v>
      </c>
      <c r="AD66" s="197">
        <v>0.23</v>
      </c>
      <c r="AE66" s="197">
        <v>0</v>
      </c>
      <c r="AF66" s="197">
        <v>0</v>
      </c>
      <c r="AG66" s="197">
        <v>-0.33</v>
      </c>
      <c r="AH66" s="197">
        <v>0</v>
      </c>
      <c r="AI66" s="197">
        <v>0</v>
      </c>
      <c r="AJ66" s="197">
        <v>0</v>
      </c>
      <c r="AK66" s="197">
        <v>20.18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27.67</v>
      </c>
      <c r="H67" s="197">
        <v>0</v>
      </c>
      <c r="I67" s="197">
        <v>0</v>
      </c>
      <c r="J67" s="197">
        <v>36.590000000000003</v>
      </c>
      <c r="K67" s="197">
        <v>33.65</v>
      </c>
      <c r="L67" s="197">
        <v>5.0999999999999996</v>
      </c>
      <c r="M67" s="197">
        <v>2.13</v>
      </c>
      <c r="N67" s="197">
        <v>1.87</v>
      </c>
      <c r="O67" s="197">
        <v>2.4500000000000002</v>
      </c>
      <c r="P67" s="197">
        <v>0.64</v>
      </c>
      <c r="Q67" s="197">
        <v>3.95</v>
      </c>
      <c r="R67" s="197">
        <v>0.62</v>
      </c>
      <c r="S67" s="197">
        <v>6.76</v>
      </c>
      <c r="T67" s="197">
        <v>0</v>
      </c>
      <c r="U67" s="197">
        <v>1.73</v>
      </c>
      <c r="V67" s="197">
        <v>0.3</v>
      </c>
      <c r="W67" s="197">
        <v>0.57999999999999996</v>
      </c>
      <c r="X67" s="197">
        <v>2.17</v>
      </c>
      <c r="Y67" s="197">
        <v>0</v>
      </c>
      <c r="Z67" s="197">
        <v>3.71</v>
      </c>
      <c r="AA67" s="197">
        <v>1.1200000000000001</v>
      </c>
      <c r="AB67" s="197">
        <v>0</v>
      </c>
      <c r="AC67" s="197">
        <v>4.28</v>
      </c>
      <c r="AD67" s="197">
        <v>0.23</v>
      </c>
      <c r="AE67" s="197">
        <v>0</v>
      </c>
      <c r="AF67" s="197">
        <v>0</v>
      </c>
      <c r="AG67" s="197">
        <v>-0.33</v>
      </c>
      <c r="AH67" s="197">
        <v>0</v>
      </c>
      <c r="AI67" s="197">
        <v>0</v>
      </c>
      <c r="AJ67" s="197">
        <v>0</v>
      </c>
      <c r="AK67" s="197">
        <v>20.18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27.67</v>
      </c>
      <c r="H68" s="197">
        <v>0</v>
      </c>
      <c r="I68" s="197">
        <v>0</v>
      </c>
      <c r="J68" s="197">
        <v>36.590000000000003</v>
      </c>
      <c r="K68" s="197">
        <v>33.65</v>
      </c>
      <c r="L68" s="197">
        <v>5.0999999999999996</v>
      </c>
      <c r="M68" s="197">
        <v>2.13</v>
      </c>
      <c r="N68" s="197">
        <v>1.87</v>
      </c>
      <c r="O68" s="197">
        <v>2.4500000000000002</v>
      </c>
      <c r="P68" s="197">
        <v>0.64</v>
      </c>
      <c r="Q68" s="197">
        <v>3.95</v>
      </c>
      <c r="R68" s="197">
        <v>0.62</v>
      </c>
      <c r="S68" s="197">
        <v>6.76</v>
      </c>
      <c r="T68" s="197">
        <v>0</v>
      </c>
      <c r="U68" s="197">
        <v>1.73</v>
      </c>
      <c r="V68" s="197">
        <v>0.3</v>
      </c>
      <c r="W68" s="197">
        <v>0.57999999999999996</v>
      </c>
      <c r="X68" s="197">
        <v>2.17</v>
      </c>
      <c r="Y68" s="197">
        <v>0</v>
      </c>
      <c r="Z68" s="197">
        <v>3.71</v>
      </c>
      <c r="AA68" s="197">
        <v>1.1200000000000001</v>
      </c>
      <c r="AB68" s="197">
        <v>0</v>
      </c>
      <c r="AC68" s="197">
        <v>4.28</v>
      </c>
      <c r="AD68" s="197">
        <v>0.23</v>
      </c>
      <c r="AE68" s="197">
        <v>0</v>
      </c>
      <c r="AF68" s="197">
        <v>0</v>
      </c>
      <c r="AG68" s="197">
        <v>-0.33</v>
      </c>
      <c r="AH68" s="197">
        <v>0</v>
      </c>
      <c r="AI68" s="197">
        <v>0</v>
      </c>
      <c r="AJ68" s="197">
        <v>0</v>
      </c>
      <c r="AK68" s="197">
        <v>20.18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27.67</v>
      </c>
      <c r="H69" s="197">
        <v>0</v>
      </c>
      <c r="I69" s="197">
        <v>0</v>
      </c>
      <c r="J69" s="197">
        <v>36.590000000000003</v>
      </c>
      <c r="K69" s="197">
        <v>17.11</v>
      </c>
      <c r="L69" s="197">
        <v>5.0999999999999996</v>
      </c>
      <c r="M69" s="197">
        <v>2.13</v>
      </c>
      <c r="N69" s="197">
        <v>1.87</v>
      </c>
      <c r="O69" s="197">
        <v>2.4500000000000002</v>
      </c>
      <c r="P69" s="197">
        <v>0.79</v>
      </c>
      <c r="Q69" s="197">
        <v>3.95</v>
      </c>
      <c r="R69" s="197">
        <v>0.62</v>
      </c>
      <c r="S69" s="197">
        <v>6.76</v>
      </c>
      <c r="T69" s="197">
        <v>0</v>
      </c>
      <c r="U69" s="197">
        <v>1.73</v>
      </c>
      <c r="V69" s="197">
        <v>0.3</v>
      </c>
      <c r="W69" s="197">
        <v>0.54</v>
      </c>
      <c r="X69" s="197">
        <v>2.17</v>
      </c>
      <c r="Y69" s="197">
        <v>0</v>
      </c>
      <c r="Z69" s="197">
        <v>3.71</v>
      </c>
      <c r="AA69" s="197">
        <v>1.1200000000000001</v>
      </c>
      <c r="AB69" s="197">
        <v>0</v>
      </c>
      <c r="AC69" s="197">
        <v>4.28</v>
      </c>
      <c r="AD69" s="197">
        <v>0.23</v>
      </c>
      <c r="AE69" s="197">
        <v>0</v>
      </c>
      <c r="AF69" s="197">
        <v>0</v>
      </c>
      <c r="AG69" s="197">
        <v>-0.33</v>
      </c>
      <c r="AH69" s="197">
        <v>0</v>
      </c>
      <c r="AI69" s="197">
        <v>0</v>
      </c>
      <c r="AJ69" s="197">
        <v>0</v>
      </c>
      <c r="AK69" s="197">
        <v>20.18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27.67</v>
      </c>
      <c r="H70" s="197">
        <v>0</v>
      </c>
      <c r="I70" s="197">
        <v>0</v>
      </c>
      <c r="J70" s="197">
        <v>36.590000000000003</v>
      </c>
      <c r="K70" s="197">
        <v>17.11</v>
      </c>
      <c r="L70" s="197">
        <v>5.0999999999999996</v>
      </c>
      <c r="M70" s="197">
        <v>2.13</v>
      </c>
      <c r="N70" s="197">
        <v>1.87</v>
      </c>
      <c r="O70" s="197">
        <v>2.4500000000000002</v>
      </c>
      <c r="P70" s="197">
        <v>0.79</v>
      </c>
      <c r="Q70" s="197">
        <v>3.95</v>
      </c>
      <c r="R70" s="197">
        <v>0.62</v>
      </c>
      <c r="S70" s="197">
        <v>6.76</v>
      </c>
      <c r="T70" s="197">
        <v>0</v>
      </c>
      <c r="U70" s="197">
        <v>1.73</v>
      </c>
      <c r="V70" s="197">
        <v>0.3</v>
      </c>
      <c r="W70" s="197">
        <v>0.54</v>
      </c>
      <c r="X70" s="197">
        <v>2.17</v>
      </c>
      <c r="Y70" s="197">
        <v>0</v>
      </c>
      <c r="Z70" s="197">
        <v>3.71</v>
      </c>
      <c r="AA70" s="197">
        <v>1.1200000000000001</v>
      </c>
      <c r="AB70" s="197">
        <v>0</v>
      </c>
      <c r="AC70" s="197">
        <v>4.28</v>
      </c>
      <c r="AD70" s="197">
        <v>0.23</v>
      </c>
      <c r="AE70" s="197">
        <v>0</v>
      </c>
      <c r="AF70" s="197">
        <v>0</v>
      </c>
      <c r="AG70" s="197">
        <v>-0.33</v>
      </c>
      <c r="AH70" s="197">
        <v>0</v>
      </c>
      <c r="AI70" s="197">
        <v>0</v>
      </c>
      <c r="AJ70" s="197">
        <v>0</v>
      </c>
      <c r="AK70" s="197">
        <v>20.18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27.67</v>
      </c>
      <c r="H71" s="197">
        <v>0</v>
      </c>
      <c r="I71" s="197">
        <v>0</v>
      </c>
      <c r="J71" s="197">
        <v>36.590000000000003</v>
      </c>
      <c r="K71" s="197">
        <v>24.54</v>
      </c>
      <c r="L71" s="197">
        <v>5.0999999999999996</v>
      </c>
      <c r="M71" s="197">
        <v>2.13</v>
      </c>
      <c r="N71" s="197">
        <v>1.87</v>
      </c>
      <c r="O71" s="197">
        <v>2.4500000000000002</v>
      </c>
      <c r="P71" s="197">
        <v>0.79</v>
      </c>
      <c r="Q71" s="197">
        <v>3.95</v>
      </c>
      <c r="R71" s="197">
        <v>1.03</v>
      </c>
      <c r="S71" s="197">
        <v>6.76</v>
      </c>
      <c r="T71" s="197">
        <v>0</v>
      </c>
      <c r="U71" s="197">
        <v>1.73</v>
      </c>
      <c r="V71" s="197">
        <v>0.3</v>
      </c>
      <c r="W71" s="197">
        <v>0.54</v>
      </c>
      <c r="X71" s="197">
        <v>2.17</v>
      </c>
      <c r="Y71" s="197">
        <v>0</v>
      </c>
      <c r="Z71" s="197">
        <v>3.71</v>
      </c>
      <c r="AA71" s="197">
        <v>1.1200000000000001</v>
      </c>
      <c r="AB71" s="197">
        <v>0</v>
      </c>
      <c r="AC71" s="197">
        <v>4.28</v>
      </c>
      <c r="AD71" s="197">
        <v>0.23</v>
      </c>
      <c r="AE71" s="197">
        <v>0</v>
      </c>
      <c r="AF71" s="197">
        <v>0</v>
      </c>
      <c r="AG71" s="197">
        <v>-0.33</v>
      </c>
      <c r="AH71" s="197">
        <v>0</v>
      </c>
      <c r="AI71" s="197">
        <v>0</v>
      </c>
      <c r="AJ71" s="197">
        <v>0</v>
      </c>
      <c r="AK71" s="197">
        <v>20.18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27.67</v>
      </c>
      <c r="H72" s="197">
        <v>0</v>
      </c>
      <c r="I72" s="197">
        <v>0</v>
      </c>
      <c r="J72" s="197">
        <v>36.590000000000003</v>
      </c>
      <c r="K72" s="197">
        <v>17.11</v>
      </c>
      <c r="L72" s="197">
        <v>5.0999999999999996</v>
      </c>
      <c r="M72" s="197">
        <v>2.13</v>
      </c>
      <c r="N72" s="197">
        <v>1.87</v>
      </c>
      <c r="O72" s="197">
        <v>2.4500000000000002</v>
      </c>
      <c r="P72" s="197">
        <v>0.79</v>
      </c>
      <c r="Q72" s="197">
        <v>3.95</v>
      </c>
      <c r="R72" s="197">
        <v>0.62</v>
      </c>
      <c r="S72" s="197">
        <v>6.76</v>
      </c>
      <c r="T72" s="197">
        <v>0</v>
      </c>
      <c r="U72" s="197">
        <v>1.73</v>
      </c>
      <c r="V72" s="197">
        <v>0.3</v>
      </c>
      <c r="W72" s="197">
        <v>0.54</v>
      </c>
      <c r="X72" s="197">
        <v>2.17</v>
      </c>
      <c r="Y72" s="197">
        <v>0</v>
      </c>
      <c r="Z72" s="197">
        <v>3.71</v>
      </c>
      <c r="AA72" s="197">
        <v>1.1200000000000001</v>
      </c>
      <c r="AB72" s="197">
        <v>0</v>
      </c>
      <c r="AC72" s="197">
        <v>4.28</v>
      </c>
      <c r="AD72" s="197">
        <v>0.23</v>
      </c>
      <c r="AE72" s="197">
        <v>0</v>
      </c>
      <c r="AF72" s="197">
        <v>0</v>
      </c>
      <c r="AG72" s="197">
        <v>-1.41</v>
      </c>
      <c r="AH72" s="197">
        <v>0</v>
      </c>
      <c r="AI72" s="197">
        <v>0</v>
      </c>
      <c r="AJ72" s="197">
        <v>0</v>
      </c>
      <c r="AK72" s="197">
        <v>20.18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27.67</v>
      </c>
      <c r="H73" s="197">
        <v>0</v>
      </c>
      <c r="I73" s="197">
        <v>0</v>
      </c>
      <c r="J73" s="197">
        <v>36.590000000000003</v>
      </c>
      <c r="K73" s="197">
        <v>17.11</v>
      </c>
      <c r="L73" s="197">
        <v>5.0999999999999996</v>
      </c>
      <c r="M73" s="197">
        <v>2.13</v>
      </c>
      <c r="N73" s="197">
        <v>1.87</v>
      </c>
      <c r="O73" s="197">
        <v>2.4500000000000002</v>
      </c>
      <c r="P73" s="197">
        <v>0.79</v>
      </c>
      <c r="Q73" s="197">
        <v>3.95</v>
      </c>
      <c r="R73" s="197">
        <v>0.62</v>
      </c>
      <c r="S73" s="197">
        <v>6.76</v>
      </c>
      <c r="T73" s="197">
        <v>0</v>
      </c>
      <c r="U73" s="197">
        <v>1.73</v>
      </c>
      <c r="V73" s="197">
        <v>0.3</v>
      </c>
      <c r="W73" s="197">
        <v>0.54</v>
      </c>
      <c r="X73" s="197">
        <v>2.17</v>
      </c>
      <c r="Y73" s="197">
        <v>0</v>
      </c>
      <c r="Z73" s="197">
        <v>3.71</v>
      </c>
      <c r="AA73" s="197">
        <v>1.1200000000000001</v>
      </c>
      <c r="AB73" s="197">
        <v>0</v>
      </c>
      <c r="AC73" s="197">
        <v>4.28</v>
      </c>
      <c r="AD73" s="197">
        <v>0.23</v>
      </c>
      <c r="AE73" s="197">
        <v>0</v>
      </c>
      <c r="AF73" s="197">
        <v>0</v>
      </c>
      <c r="AG73" s="197">
        <v>-0.33</v>
      </c>
      <c r="AH73" s="197">
        <v>0</v>
      </c>
      <c r="AI73" s="197">
        <v>0</v>
      </c>
      <c r="AJ73" s="197">
        <v>0</v>
      </c>
      <c r="AK73" s="197">
        <v>20.18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27.67</v>
      </c>
      <c r="H74" s="197">
        <v>0</v>
      </c>
      <c r="I74" s="197">
        <v>0</v>
      </c>
      <c r="J74" s="197">
        <v>36.590000000000003</v>
      </c>
      <c r="K74" s="197">
        <v>17.11</v>
      </c>
      <c r="L74" s="197">
        <v>5.0999999999999996</v>
      </c>
      <c r="M74" s="197">
        <v>2.13</v>
      </c>
      <c r="N74" s="197">
        <v>1.87</v>
      </c>
      <c r="O74" s="197">
        <v>2.4500000000000002</v>
      </c>
      <c r="P74" s="197">
        <v>0.79</v>
      </c>
      <c r="Q74" s="197">
        <v>3.95</v>
      </c>
      <c r="R74" s="197">
        <v>0.62</v>
      </c>
      <c r="S74" s="197">
        <v>6.76</v>
      </c>
      <c r="T74" s="197">
        <v>0</v>
      </c>
      <c r="U74" s="197">
        <v>1.73</v>
      </c>
      <c r="V74" s="197">
        <v>0.3</v>
      </c>
      <c r="W74" s="197">
        <v>0.54</v>
      </c>
      <c r="X74" s="197">
        <v>2.17</v>
      </c>
      <c r="Y74" s="197">
        <v>0</v>
      </c>
      <c r="Z74" s="197">
        <v>3.71</v>
      </c>
      <c r="AA74" s="197">
        <v>1.1200000000000001</v>
      </c>
      <c r="AB74" s="197">
        <v>0</v>
      </c>
      <c r="AC74" s="197">
        <v>4.28</v>
      </c>
      <c r="AD74" s="197">
        <v>0.23</v>
      </c>
      <c r="AE74" s="197">
        <v>0</v>
      </c>
      <c r="AF74" s="197">
        <v>0</v>
      </c>
      <c r="AG74" s="197">
        <v>-0.33</v>
      </c>
      <c r="AH74" s="197">
        <v>0</v>
      </c>
      <c r="AI74" s="197">
        <v>0</v>
      </c>
      <c r="AJ74" s="197">
        <v>0</v>
      </c>
      <c r="AK74" s="197">
        <v>20.18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27.67</v>
      </c>
      <c r="H75" s="197">
        <v>0</v>
      </c>
      <c r="I75" s="197">
        <v>0</v>
      </c>
      <c r="J75" s="197">
        <v>36.590000000000003</v>
      </c>
      <c r="K75" s="197">
        <v>17.11</v>
      </c>
      <c r="L75" s="197">
        <v>5.0999999999999996</v>
      </c>
      <c r="M75" s="197">
        <v>2.13</v>
      </c>
      <c r="N75" s="197">
        <v>1.87</v>
      </c>
      <c r="O75" s="197">
        <v>2.4500000000000002</v>
      </c>
      <c r="P75" s="197">
        <v>0.79</v>
      </c>
      <c r="Q75" s="197">
        <v>3.95</v>
      </c>
      <c r="R75" s="197">
        <v>0.62</v>
      </c>
      <c r="S75" s="197">
        <v>6.76</v>
      </c>
      <c r="T75" s="197">
        <v>0</v>
      </c>
      <c r="U75" s="197">
        <v>1.73</v>
      </c>
      <c r="V75" s="197">
        <v>0.3</v>
      </c>
      <c r="W75" s="197">
        <v>0.54</v>
      </c>
      <c r="X75" s="197">
        <v>2.17</v>
      </c>
      <c r="Y75" s="197">
        <v>0</v>
      </c>
      <c r="Z75" s="197">
        <v>3.71</v>
      </c>
      <c r="AA75" s="197">
        <v>1.1200000000000001</v>
      </c>
      <c r="AB75" s="197">
        <v>0</v>
      </c>
      <c r="AC75" s="197">
        <v>4.28</v>
      </c>
      <c r="AD75" s="197">
        <v>0.23</v>
      </c>
      <c r="AE75" s="197">
        <v>0</v>
      </c>
      <c r="AF75" s="197">
        <v>0</v>
      </c>
      <c r="AG75" s="197">
        <v>-0.33</v>
      </c>
      <c r="AH75" s="197">
        <v>0</v>
      </c>
      <c r="AI75" s="197">
        <v>0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27.67</v>
      </c>
      <c r="H76" s="197">
        <v>0</v>
      </c>
      <c r="I76" s="197">
        <v>0</v>
      </c>
      <c r="J76" s="197">
        <v>36.590000000000003</v>
      </c>
      <c r="K76" s="197">
        <v>17.11</v>
      </c>
      <c r="L76" s="197">
        <v>5.0999999999999996</v>
      </c>
      <c r="M76" s="197">
        <v>2.13</v>
      </c>
      <c r="N76" s="197">
        <v>1.87</v>
      </c>
      <c r="O76" s="197">
        <v>2.4500000000000002</v>
      </c>
      <c r="P76" s="197">
        <v>0.79</v>
      </c>
      <c r="Q76" s="197">
        <v>3.95</v>
      </c>
      <c r="R76" s="197">
        <v>0.62</v>
      </c>
      <c r="S76" s="197">
        <v>6.76</v>
      </c>
      <c r="T76" s="197">
        <v>0</v>
      </c>
      <c r="U76" s="197">
        <v>1.73</v>
      </c>
      <c r="V76" s="197">
        <v>0.3</v>
      </c>
      <c r="W76" s="197">
        <v>0.54</v>
      </c>
      <c r="X76" s="197">
        <v>2.17</v>
      </c>
      <c r="Y76" s="197">
        <v>0</v>
      </c>
      <c r="Z76" s="197">
        <v>3.71</v>
      </c>
      <c r="AA76" s="197">
        <v>1.1200000000000001</v>
      </c>
      <c r="AB76" s="197">
        <v>0</v>
      </c>
      <c r="AC76" s="197">
        <v>4.28</v>
      </c>
      <c r="AD76" s="197">
        <v>12.46</v>
      </c>
      <c r="AE76" s="197">
        <v>0</v>
      </c>
      <c r="AF76" s="197">
        <v>0</v>
      </c>
      <c r="AG76" s="197">
        <v>-0.33</v>
      </c>
      <c r="AH76" s="197">
        <v>0</v>
      </c>
      <c r="AI76" s="197">
        <v>0</v>
      </c>
      <c r="AJ76" s="197">
        <v>0</v>
      </c>
      <c r="AK76" s="197">
        <v>24.61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27.67</v>
      </c>
      <c r="H77" s="197">
        <v>0</v>
      </c>
      <c r="I77" s="197">
        <v>0</v>
      </c>
      <c r="J77" s="197">
        <v>36.590000000000003</v>
      </c>
      <c r="K77" s="197">
        <v>17.11</v>
      </c>
      <c r="L77" s="197">
        <v>5.0999999999999996</v>
      </c>
      <c r="M77" s="197">
        <v>2.13</v>
      </c>
      <c r="N77" s="197">
        <v>1.87</v>
      </c>
      <c r="O77" s="197">
        <v>2.4500000000000002</v>
      </c>
      <c r="P77" s="197">
        <v>0.79</v>
      </c>
      <c r="Q77" s="197">
        <v>3.95</v>
      </c>
      <c r="R77" s="197">
        <v>0.62</v>
      </c>
      <c r="S77" s="197">
        <v>6.76</v>
      </c>
      <c r="T77" s="197">
        <v>0</v>
      </c>
      <c r="U77" s="197">
        <v>1.73</v>
      </c>
      <c r="V77" s="197">
        <v>0.3</v>
      </c>
      <c r="W77" s="197">
        <v>0.94</v>
      </c>
      <c r="X77" s="197">
        <v>2.17</v>
      </c>
      <c r="Y77" s="197">
        <v>0</v>
      </c>
      <c r="Z77" s="197">
        <v>3.71</v>
      </c>
      <c r="AA77" s="197">
        <v>1.1200000000000001</v>
      </c>
      <c r="AB77" s="197">
        <v>0</v>
      </c>
      <c r="AC77" s="197">
        <v>4.28</v>
      </c>
      <c r="AD77" s="197">
        <v>12.46</v>
      </c>
      <c r="AE77" s="197">
        <v>0</v>
      </c>
      <c r="AF77" s="197">
        <v>0</v>
      </c>
      <c r="AG77" s="197">
        <v>-0.33</v>
      </c>
      <c r="AH77" s="197">
        <v>0</v>
      </c>
      <c r="AI77" s="197">
        <v>0</v>
      </c>
      <c r="AJ77" s="197">
        <v>0</v>
      </c>
      <c r="AK77" s="197">
        <v>24.61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27.67</v>
      </c>
      <c r="H78" s="197">
        <v>0</v>
      </c>
      <c r="I78" s="197">
        <v>0</v>
      </c>
      <c r="J78" s="197">
        <v>36.590000000000003</v>
      </c>
      <c r="K78" s="197">
        <v>17.11</v>
      </c>
      <c r="L78" s="197">
        <v>5.0999999999999996</v>
      </c>
      <c r="M78" s="197">
        <v>2.13</v>
      </c>
      <c r="N78" s="197">
        <v>1.87</v>
      </c>
      <c r="O78" s="197">
        <v>2.4500000000000002</v>
      </c>
      <c r="P78" s="197">
        <v>0.79</v>
      </c>
      <c r="Q78" s="197">
        <v>3.95</v>
      </c>
      <c r="R78" s="197">
        <v>0.62</v>
      </c>
      <c r="S78" s="197">
        <v>6.76</v>
      </c>
      <c r="T78" s="197">
        <v>0</v>
      </c>
      <c r="U78" s="197">
        <v>1.73</v>
      </c>
      <c r="V78" s="197">
        <v>0.3</v>
      </c>
      <c r="W78" s="197">
        <v>0.94</v>
      </c>
      <c r="X78" s="197">
        <v>2.17</v>
      </c>
      <c r="Y78" s="197">
        <v>0</v>
      </c>
      <c r="Z78" s="197">
        <v>3.71</v>
      </c>
      <c r="AA78" s="197">
        <v>1.1200000000000001</v>
      </c>
      <c r="AB78" s="197">
        <v>0</v>
      </c>
      <c r="AC78" s="197">
        <v>4.28</v>
      </c>
      <c r="AD78" s="197">
        <v>12.46</v>
      </c>
      <c r="AE78" s="197">
        <v>0</v>
      </c>
      <c r="AF78" s="197">
        <v>0</v>
      </c>
      <c r="AG78" s="197">
        <v>-0.33</v>
      </c>
      <c r="AH78" s="197">
        <v>0</v>
      </c>
      <c r="AI78" s="197">
        <v>0</v>
      </c>
      <c r="AJ78" s="197">
        <v>0</v>
      </c>
      <c r="AK78" s="197">
        <v>24.61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27.67</v>
      </c>
      <c r="H79" s="197">
        <v>0</v>
      </c>
      <c r="I79" s="197">
        <v>0</v>
      </c>
      <c r="J79" s="197">
        <v>36.590000000000003</v>
      </c>
      <c r="K79" s="197">
        <v>17.11</v>
      </c>
      <c r="L79" s="197">
        <v>0.27</v>
      </c>
      <c r="M79" s="197">
        <v>2.13</v>
      </c>
      <c r="N79" s="197">
        <v>1.87</v>
      </c>
      <c r="O79" s="197">
        <v>2.4500000000000002</v>
      </c>
      <c r="P79" s="197">
        <v>0.94</v>
      </c>
      <c r="Q79" s="197">
        <v>0.28999999999999998</v>
      </c>
      <c r="R79" s="197">
        <v>0.62</v>
      </c>
      <c r="S79" s="197">
        <v>0.42</v>
      </c>
      <c r="T79" s="197">
        <v>0</v>
      </c>
      <c r="U79" s="197">
        <v>1.73</v>
      </c>
      <c r="V79" s="197">
        <v>0.3</v>
      </c>
      <c r="W79" s="197">
        <v>0.94</v>
      </c>
      <c r="X79" s="197">
        <v>2.17</v>
      </c>
      <c r="Y79" s="197">
        <v>0</v>
      </c>
      <c r="Z79" s="197">
        <v>3.71</v>
      </c>
      <c r="AA79" s="197">
        <v>1.1200000000000001</v>
      </c>
      <c r="AB79" s="197">
        <v>0</v>
      </c>
      <c r="AC79" s="197">
        <v>4.28</v>
      </c>
      <c r="AD79" s="197">
        <v>12.46</v>
      </c>
      <c r="AE79" s="197">
        <v>0</v>
      </c>
      <c r="AF79" s="197">
        <v>0</v>
      </c>
      <c r="AG79" s="197">
        <v>-0.14000000000000001</v>
      </c>
      <c r="AH79" s="197">
        <v>0</v>
      </c>
      <c r="AI79" s="197">
        <v>0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27.67</v>
      </c>
      <c r="H80" s="197">
        <v>0</v>
      </c>
      <c r="I80" s="197">
        <v>0</v>
      </c>
      <c r="J80" s="197">
        <v>36.590000000000003</v>
      </c>
      <c r="K80" s="197">
        <v>17.11</v>
      </c>
      <c r="L80" s="197">
        <v>0.27</v>
      </c>
      <c r="M80" s="197">
        <v>2.13</v>
      </c>
      <c r="N80" s="197">
        <v>1.87</v>
      </c>
      <c r="O80" s="197">
        <v>2.4500000000000002</v>
      </c>
      <c r="P80" s="197">
        <v>0.68</v>
      </c>
      <c r="Q80" s="197">
        <v>0.28999999999999998</v>
      </c>
      <c r="R80" s="197">
        <v>0.62</v>
      </c>
      <c r="S80" s="197">
        <v>0.39</v>
      </c>
      <c r="T80" s="197">
        <v>0</v>
      </c>
      <c r="U80" s="197">
        <v>1.73</v>
      </c>
      <c r="V80" s="197">
        <v>0.3</v>
      </c>
      <c r="W80" s="197">
        <v>0.94</v>
      </c>
      <c r="X80" s="197">
        <v>2.17</v>
      </c>
      <c r="Y80" s="197">
        <v>0</v>
      </c>
      <c r="Z80" s="197">
        <v>3.71</v>
      </c>
      <c r="AA80" s="197">
        <v>1.1200000000000001</v>
      </c>
      <c r="AB80" s="197">
        <v>0</v>
      </c>
      <c r="AC80" s="197">
        <v>4.28</v>
      </c>
      <c r="AD80" s="197">
        <v>12.46</v>
      </c>
      <c r="AE80" s="197">
        <v>0</v>
      </c>
      <c r="AF80" s="197">
        <v>0</v>
      </c>
      <c r="AG80" s="197">
        <v>-0.14000000000000001</v>
      </c>
      <c r="AH80" s="197">
        <v>0</v>
      </c>
      <c r="AI80" s="197">
        <v>0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27.67</v>
      </c>
      <c r="H81" s="197">
        <v>0</v>
      </c>
      <c r="I81" s="197">
        <v>0</v>
      </c>
      <c r="J81" s="197">
        <v>36.590000000000003</v>
      </c>
      <c r="K81" s="197">
        <v>17.11</v>
      </c>
      <c r="L81" s="197">
        <v>0.27</v>
      </c>
      <c r="M81" s="197">
        <v>2.13</v>
      </c>
      <c r="N81" s="197">
        <v>1.87</v>
      </c>
      <c r="O81" s="197">
        <v>2.4500000000000002</v>
      </c>
      <c r="P81" s="197">
        <v>0.68</v>
      </c>
      <c r="Q81" s="197">
        <v>0.28999999999999998</v>
      </c>
      <c r="R81" s="197">
        <v>0.62</v>
      </c>
      <c r="S81" s="197">
        <v>0.39</v>
      </c>
      <c r="T81" s="197">
        <v>0</v>
      </c>
      <c r="U81" s="197">
        <v>1.73</v>
      </c>
      <c r="V81" s="197">
        <v>0.3</v>
      </c>
      <c r="W81" s="197">
        <v>0.54</v>
      </c>
      <c r="X81" s="197">
        <v>2.17</v>
      </c>
      <c r="Y81" s="197">
        <v>0</v>
      </c>
      <c r="Z81" s="197">
        <v>3.71</v>
      </c>
      <c r="AA81" s="197">
        <v>1.1200000000000001</v>
      </c>
      <c r="AB81" s="197">
        <v>0</v>
      </c>
      <c r="AC81" s="197">
        <v>3.7</v>
      </c>
      <c r="AD81" s="197">
        <v>12.46</v>
      </c>
      <c r="AE81" s="197">
        <v>0</v>
      </c>
      <c r="AF81" s="197">
        <v>0</v>
      </c>
      <c r="AG81" s="197">
        <v>-0.14000000000000001</v>
      </c>
      <c r="AH81" s="197">
        <v>0</v>
      </c>
      <c r="AI81" s="197">
        <v>0</v>
      </c>
      <c r="AJ81" s="197">
        <v>0</v>
      </c>
      <c r="AK81" s="197">
        <v>0.71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27.67</v>
      </c>
      <c r="H82" s="197">
        <v>0</v>
      </c>
      <c r="I82" s="197">
        <v>0</v>
      </c>
      <c r="J82" s="197">
        <v>36.590000000000003</v>
      </c>
      <c r="K82" s="197">
        <v>17.11</v>
      </c>
      <c r="L82" s="197">
        <v>0.27</v>
      </c>
      <c r="M82" s="197">
        <v>2.13</v>
      </c>
      <c r="N82" s="197">
        <v>1.87</v>
      </c>
      <c r="O82" s="197">
        <v>2.4500000000000002</v>
      </c>
      <c r="P82" s="197">
        <v>0.68</v>
      </c>
      <c r="Q82" s="197">
        <v>0.28999999999999998</v>
      </c>
      <c r="R82" s="197">
        <v>0.62</v>
      </c>
      <c r="S82" s="197">
        <v>0.39</v>
      </c>
      <c r="T82" s="197">
        <v>0</v>
      </c>
      <c r="U82" s="197">
        <v>1.73</v>
      </c>
      <c r="V82" s="197">
        <v>0.3</v>
      </c>
      <c r="W82" s="197">
        <v>0.54</v>
      </c>
      <c r="X82" s="197">
        <v>2.17</v>
      </c>
      <c r="Y82" s="197">
        <v>0</v>
      </c>
      <c r="Z82" s="197">
        <v>3.71</v>
      </c>
      <c r="AA82" s="197">
        <v>1.1200000000000001</v>
      </c>
      <c r="AB82" s="197">
        <v>0</v>
      </c>
      <c r="AC82" s="197">
        <v>3.7</v>
      </c>
      <c r="AD82" s="197">
        <v>12.46</v>
      </c>
      <c r="AE82" s="197">
        <v>0</v>
      </c>
      <c r="AF82" s="197">
        <v>0</v>
      </c>
      <c r="AG82" s="197">
        <v>-0.14000000000000001</v>
      </c>
      <c r="AH82" s="197">
        <v>0</v>
      </c>
      <c r="AI82" s="197">
        <v>0</v>
      </c>
      <c r="AJ82" s="197">
        <v>0</v>
      </c>
      <c r="AK82" s="197">
        <v>0.71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27.67</v>
      </c>
      <c r="H83" s="197">
        <v>0</v>
      </c>
      <c r="I83" s="197">
        <v>0</v>
      </c>
      <c r="J83" s="197">
        <v>36.590000000000003</v>
      </c>
      <c r="K83" s="197">
        <v>17.11</v>
      </c>
      <c r="L83" s="197">
        <v>0.27</v>
      </c>
      <c r="M83" s="197">
        <v>2.13</v>
      </c>
      <c r="N83" s="197">
        <v>1.87</v>
      </c>
      <c r="O83" s="197">
        <v>2.4500000000000002</v>
      </c>
      <c r="P83" s="197">
        <v>0.68</v>
      </c>
      <c r="Q83" s="197">
        <v>0.28999999999999998</v>
      </c>
      <c r="R83" s="197">
        <v>0.62</v>
      </c>
      <c r="S83" s="197">
        <v>0.39</v>
      </c>
      <c r="T83" s="197">
        <v>0</v>
      </c>
      <c r="U83" s="197">
        <v>1.73</v>
      </c>
      <c r="V83" s="197">
        <v>0.3</v>
      </c>
      <c r="W83" s="197">
        <v>0.54</v>
      </c>
      <c r="X83" s="197">
        <v>2.17</v>
      </c>
      <c r="Y83" s="197">
        <v>0</v>
      </c>
      <c r="Z83" s="197">
        <v>3.71</v>
      </c>
      <c r="AA83" s="197">
        <v>1.1200000000000001</v>
      </c>
      <c r="AB83" s="197">
        <v>0</v>
      </c>
      <c r="AC83" s="197">
        <v>3.7</v>
      </c>
      <c r="AD83" s="197">
        <v>12.46</v>
      </c>
      <c r="AE83" s="197">
        <v>0</v>
      </c>
      <c r="AF83" s="197">
        <v>0</v>
      </c>
      <c r="AG83" s="197">
        <v>-0.12</v>
      </c>
      <c r="AH83" s="197">
        <v>0</v>
      </c>
      <c r="AI83" s="197">
        <v>0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27.67</v>
      </c>
      <c r="H84" s="197">
        <v>0</v>
      </c>
      <c r="I84" s="197">
        <v>0</v>
      </c>
      <c r="J84" s="197">
        <v>36.590000000000003</v>
      </c>
      <c r="K84" s="197">
        <v>17.11</v>
      </c>
      <c r="L84" s="197">
        <v>0.27</v>
      </c>
      <c r="M84" s="197">
        <v>2.13</v>
      </c>
      <c r="N84" s="197">
        <v>1.87</v>
      </c>
      <c r="O84" s="197">
        <v>2.4500000000000002</v>
      </c>
      <c r="P84" s="197">
        <v>0.68</v>
      </c>
      <c r="Q84" s="197">
        <v>0.28999999999999998</v>
      </c>
      <c r="R84" s="197">
        <v>0.62</v>
      </c>
      <c r="S84" s="197">
        <v>0.39</v>
      </c>
      <c r="T84" s="197">
        <v>0</v>
      </c>
      <c r="U84" s="197">
        <v>1.73</v>
      </c>
      <c r="V84" s="197">
        <v>0.3</v>
      </c>
      <c r="W84" s="197">
        <v>0.54</v>
      </c>
      <c r="X84" s="197">
        <v>2.17</v>
      </c>
      <c r="Y84" s="197">
        <v>0</v>
      </c>
      <c r="Z84" s="197">
        <v>3.71</v>
      </c>
      <c r="AA84" s="197">
        <v>1.1200000000000001</v>
      </c>
      <c r="AB84" s="197">
        <v>0</v>
      </c>
      <c r="AC84" s="197">
        <v>3.7</v>
      </c>
      <c r="AD84" s="197">
        <v>12.46</v>
      </c>
      <c r="AE84" s="197">
        <v>0</v>
      </c>
      <c r="AF84" s="197">
        <v>0</v>
      </c>
      <c r="AG84" s="197">
        <v>-0.12</v>
      </c>
      <c r="AH84" s="197">
        <v>0</v>
      </c>
      <c r="AI84" s="197">
        <v>0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27.67</v>
      </c>
      <c r="H85" s="197">
        <v>0</v>
      </c>
      <c r="I85" s="197">
        <v>0</v>
      </c>
      <c r="J85" s="197">
        <v>36.590000000000003</v>
      </c>
      <c r="K85" s="197">
        <v>17.11</v>
      </c>
      <c r="L85" s="197">
        <v>0.27</v>
      </c>
      <c r="M85" s="197">
        <v>2.13</v>
      </c>
      <c r="N85" s="197">
        <v>1.87</v>
      </c>
      <c r="O85" s="197">
        <v>2.4500000000000002</v>
      </c>
      <c r="P85" s="197">
        <v>0.68</v>
      </c>
      <c r="Q85" s="197">
        <v>0.28999999999999998</v>
      </c>
      <c r="R85" s="197">
        <v>0.62</v>
      </c>
      <c r="S85" s="197">
        <v>0.39</v>
      </c>
      <c r="T85" s="197">
        <v>0</v>
      </c>
      <c r="U85" s="197">
        <v>1.73</v>
      </c>
      <c r="V85" s="197">
        <v>0.3</v>
      </c>
      <c r="W85" s="197">
        <v>0.52</v>
      </c>
      <c r="X85" s="197">
        <v>2.17</v>
      </c>
      <c r="Y85" s="197">
        <v>0</v>
      </c>
      <c r="Z85" s="197">
        <v>3.71</v>
      </c>
      <c r="AA85" s="197">
        <v>1.1200000000000001</v>
      </c>
      <c r="AB85" s="197">
        <v>0</v>
      </c>
      <c r="AC85" s="197">
        <v>3.7</v>
      </c>
      <c r="AD85" s="197">
        <v>12.46</v>
      </c>
      <c r="AE85" s="197">
        <v>0</v>
      </c>
      <c r="AF85" s="197">
        <v>0</v>
      </c>
      <c r="AG85" s="197">
        <v>-0.12</v>
      </c>
      <c r="AH85" s="197">
        <v>0</v>
      </c>
      <c r="AI85" s="197">
        <v>0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36.590000000000003</v>
      </c>
      <c r="K86" s="197">
        <v>17.11</v>
      </c>
      <c r="L86" s="197">
        <v>0.27</v>
      </c>
      <c r="M86" s="197">
        <v>2.13</v>
      </c>
      <c r="N86" s="197">
        <v>1.87</v>
      </c>
      <c r="O86" s="197">
        <v>2.4500000000000002</v>
      </c>
      <c r="P86" s="197">
        <v>0.68</v>
      </c>
      <c r="Q86" s="197">
        <v>0.28999999999999998</v>
      </c>
      <c r="R86" s="197">
        <v>0.62</v>
      </c>
      <c r="S86" s="197">
        <v>0.39</v>
      </c>
      <c r="T86" s="197">
        <v>0</v>
      </c>
      <c r="U86" s="197">
        <v>1.73</v>
      </c>
      <c r="V86" s="197">
        <v>0.3</v>
      </c>
      <c r="W86" s="197">
        <v>0.52</v>
      </c>
      <c r="X86" s="197">
        <v>2.17</v>
      </c>
      <c r="Y86" s="197">
        <v>0</v>
      </c>
      <c r="Z86" s="197">
        <v>3.71</v>
      </c>
      <c r="AA86" s="197">
        <v>1.1200000000000001</v>
      </c>
      <c r="AB86" s="197">
        <v>0</v>
      </c>
      <c r="AC86" s="197">
        <v>3.7</v>
      </c>
      <c r="AD86" s="197">
        <v>12.46</v>
      </c>
      <c r="AE86" s="197">
        <v>0</v>
      </c>
      <c r="AF86" s="197">
        <v>0</v>
      </c>
      <c r="AG86" s="197">
        <v>-0.12</v>
      </c>
      <c r="AH86" s="197">
        <v>0</v>
      </c>
      <c r="AI86" s="197">
        <v>0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36.590000000000003</v>
      </c>
      <c r="K87" s="197">
        <v>17.11</v>
      </c>
      <c r="L87" s="197">
        <v>0.27</v>
      </c>
      <c r="M87" s="197">
        <v>2.13</v>
      </c>
      <c r="N87" s="197">
        <v>1.87</v>
      </c>
      <c r="O87" s="197">
        <v>2.4500000000000002</v>
      </c>
      <c r="P87" s="197">
        <v>0.68</v>
      </c>
      <c r="Q87" s="197">
        <v>0.28999999999999998</v>
      </c>
      <c r="R87" s="197">
        <v>0.62</v>
      </c>
      <c r="S87" s="197">
        <v>0.39</v>
      </c>
      <c r="T87" s="197">
        <v>0</v>
      </c>
      <c r="U87" s="197">
        <v>1.73</v>
      </c>
      <c r="V87" s="197">
        <v>0.3</v>
      </c>
      <c r="W87" s="197">
        <v>0.52</v>
      </c>
      <c r="X87" s="197">
        <v>2.17</v>
      </c>
      <c r="Y87" s="197">
        <v>0</v>
      </c>
      <c r="Z87" s="197">
        <v>3.71</v>
      </c>
      <c r="AA87" s="197">
        <v>1.1200000000000001</v>
      </c>
      <c r="AB87" s="197">
        <v>0</v>
      </c>
      <c r="AC87" s="197">
        <v>3.7</v>
      </c>
      <c r="AD87" s="197">
        <v>12.46</v>
      </c>
      <c r="AE87" s="197">
        <v>0</v>
      </c>
      <c r="AF87" s="197">
        <v>0</v>
      </c>
      <c r="AG87" s="197">
        <v>-0.12</v>
      </c>
      <c r="AH87" s="197">
        <v>0</v>
      </c>
      <c r="AI87" s="197">
        <v>0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36.590000000000003</v>
      </c>
      <c r="K88" s="197">
        <v>17.11</v>
      </c>
      <c r="L88" s="197">
        <v>0.27</v>
      </c>
      <c r="M88" s="197">
        <v>2.13</v>
      </c>
      <c r="N88" s="197">
        <v>1.87</v>
      </c>
      <c r="O88" s="197">
        <v>2.4500000000000002</v>
      </c>
      <c r="P88" s="197">
        <v>0.68</v>
      </c>
      <c r="Q88" s="197">
        <v>0.28999999999999998</v>
      </c>
      <c r="R88" s="197">
        <v>0.62</v>
      </c>
      <c r="S88" s="197">
        <v>0.39</v>
      </c>
      <c r="T88" s="197">
        <v>0</v>
      </c>
      <c r="U88" s="197">
        <v>1.73</v>
      </c>
      <c r="V88" s="197">
        <v>0.3</v>
      </c>
      <c r="W88" s="197">
        <v>0.52</v>
      </c>
      <c r="X88" s="197">
        <v>2.17</v>
      </c>
      <c r="Y88" s="197">
        <v>0</v>
      </c>
      <c r="Z88" s="197">
        <v>3.71</v>
      </c>
      <c r="AA88" s="197">
        <v>1.1200000000000001</v>
      </c>
      <c r="AB88" s="197">
        <v>0</v>
      </c>
      <c r="AC88" s="197">
        <v>3.7</v>
      </c>
      <c r="AD88" s="197">
        <v>12.46</v>
      </c>
      <c r="AE88" s="197">
        <v>0</v>
      </c>
      <c r="AF88" s="197">
        <v>0</v>
      </c>
      <c r="AG88" s="197">
        <v>-0.12</v>
      </c>
      <c r="AH88" s="197">
        <v>0</v>
      </c>
      <c r="AI88" s="197">
        <v>0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36.590000000000003</v>
      </c>
      <c r="K89" s="197">
        <v>17.11</v>
      </c>
      <c r="L89" s="197">
        <v>5.0999999999999996</v>
      </c>
      <c r="M89" s="197">
        <v>2.13</v>
      </c>
      <c r="N89" s="197">
        <v>1.87</v>
      </c>
      <c r="O89" s="197">
        <v>2.4500000000000002</v>
      </c>
      <c r="P89" s="197">
        <v>0.68</v>
      </c>
      <c r="Q89" s="197">
        <v>4.91</v>
      </c>
      <c r="R89" s="197">
        <v>0.62</v>
      </c>
      <c r="S89" s="197">
        <v>6.76</v>
      </c>
      <c r="T89" s="197">
        <v>0</v>
      </c>
      <c r="U89" s="197">
        <v>1.73</v>
      </c>
      <c r="V89" s="197">
        <v>0.3</v>
      </c>
      <c r="W89" s="197">
        <v>0.47</v>
      </c>
      <c r="X89" s="197">
        <v>2.17</v>
      </c>
      <c r="Y89" s="197">
        <v>0</v>
      </c>
      <c r="Z89" s="197">
        <v>3.71</v>
      </c>
      <c r="AA89" s="197">
        <v>1.1200000000000001</v>
      </c>
      <c r="AB89" s="197">
        <v>0</v>
      </c>
      <c r="AC89" s="197">
        <v>3.7</v>
      </c>
      <c r="AD89" s="197">
        <v>12.46</v>
      </c>
      <c r="AE89" s="197">
        <v>0</v>
      </c>
      <c r="AF89" s="197">
        <v>0</v>
      </c>
      <c r="AG89" s="197">
        <v>-0.12</v>
      </c>
      <c r="AH89" s="197">
        <v>0</v>
      </c>
      <c r="AI89" s="197">
        <v>0</v>
      </c>
      <c r="AJ89" s="197">
        <v>0</v>
      </c>
      <c r="AK89" s="197">
        <v>24.61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28.14</v>
      </c>
      <c r="H90" s="197">
        <v>0</v>
      </c>
      <c r="I90" s="197">
        <v>0</v>
      </c>
      <c r="J90" s="197">
        <v>36.590000000000003</v>
      </c>
      <c r="K90" s="197">
        <v>17.11</v>
      </c>
      <c r="L90" s="197">
        <v>5.0999999999999996</v>
      </c>
      <c r="M90" s="197">
        <v>2.13</v>
      </c>
      <c r="N90" s="197">
        <v>1.87</v>
      </c>
      <c r="O90" s="197">
        <v>2.4500000000000002</v>
      </c>
      <c r="P90" s="197">
        <v>0.68</v>
      </c>
      <c r="Q90" s="197">
        <v>4.91</v>
      </c>
      <c r="R90" s="197">
        <v>0.62</v>
      </c>
      <c r="S90" s="197">
        <v>6.76</v>
      </c>
      <c r="T90" s="197">
        <v>0</v>
      </c>
      <c r="U90" s="197">
        <v>1.73</v>
      </c>
      <c r="V90" s="197">
        <v>0.3</v>
      </c>
      <c r="W90" s="197">
        <v>0.47</v>
      </c>
      <c r="X90" s="197">
        <v>2.17</v>
      </c>
      <c r="Y90" s="197">
        <v>0</v>
      </c>
      <c r="Z90" s="197">
        <v>3.71</v>
      </c>
      <c r="AA90" s="197">
        <v>1.1200000000000001</v>
      </c>
      <c r="AB90" s="197">
        <v>0</v>
      </c>
      <c r="AC90" s="197">
        <v>4.28</v>
      </c>
      <c r="AD90" s="197">
        <v>12.46</v>
      </c>
      <c r="AE90" s="197">
        <v>0</v>
      </c>
      <c r="AF90" s="197">
        <v>0</v>
      </c>
      <c r="AG90" s="197">
        <v>-0.12</v>
      </c>
      <c r="AH90" s="197">
        <v>0</v>
      </c>
      <c r="AI90" s="197">
        <v>0</v>
      </c>
      <c r="AJ90" s="197">
        <v>0</v>
      </c>
      <c r="AK90" s="197">
        <v>24.61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28.14</v>
      </c>
      <c r="H91" s="197">
        <v>0</v>
      </c>
      <c r="I91" s="197">
        <v>0</v>
      </c>
      <c r="J91" s="197">
        <v>36.590000000000003</v>
      </c>
      <c r="K91" s="197">
        <v>17.11</v>
      </c>
      <c r="L91" s="197">
        <v>5.0999999999999996</v>
      </c>
      <c r="M91" s="197">
        <v>2.13</v>
      </c>
      <c r="N91" s="197">
        <v>1.87</v>
      </c>
      <c r="O91" s="197">
        <v>2.4500000000000002</v>
      </c>
      <c r="P91" s="197">
        <v>0.68</v>
      </c>
      <c r="Q91" s="197">
        <v>0.36</v>
      </c>
      <c r="R91" s="197">
        <v>0.62</v>
      </c>
      <c r="S91" s="197">
        <v>6.76</v>
      </c>
      <c r="T91" s="197">
        <v>0</v>
      </c>
      <c r="U91" s="197">
        <v>1.73</v>
      </c>
      <c r="V91" s="197">
        <v>0.3</v>
      </c>
      <c r="W91" s="197">
        <v>1.53</v>
      </c>
      <c r="X91" s="197">
        <v>2.17</v>
      </c>
      <c r="Y91" s="197">
        <v>0</v>
      </c>
      <c r="Z91" s="197">
        <v>3.71</v>
      </c>
      <c r="AA91" s="197">
        <v>1.1200000000000001</v>
      </c>
      <c r="AB91" s="197">
        <v>0</v>
      </c>
      <c r="AC91" s="197">
        <v>4.28</v>
      </c>
      <c r="AD91" s="197">
        <v>12.46</v>
      </c>
      <c r="AE91" s="197">
        <v>0</v>
      </c>
      <c r="AF91" s="197">
        <v>0</v>
      </c>
      <c r="AG91" s="197">
        <v>-0.12</v>
      </c>
      <c r="AH91" s="197">
        <v>0</v>
      </c>
      <c r="AI91" s="197">
        <v>0</v>
      </c>
      <c r="AJ91" s="197">
        <v>0</v>
      </c>
      <c r="AK91" s="197">
        <v>24.61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28.14</v>
      </c>
      <c r="H92" s="197">
        <v>0</v>
      </c>
      <c r="I92" s="197">
        <v>0</v>
      </c>
      <c r="J92" s="197">
        <v>36.590000000000003</v>
      </c>
      <c r="K92" s="197">
        <v>17.11</v>
      </c>
      <c r="L92" s="197">
        <v>5.0999999999999996</v>
      </c>
      <c r="M92" s="197">
        <v>2.13</v>
      </c>
      <c r="N92" s="197">
        <v>1.87</v>
      </c>
      <c r="O92" s="197">
        <v>2.4500000000000002</v>
      </c>
      <c r="P92" s="197">
        <v>0.68</v>
      </c>
      <c r="Q92" s="197">
        <v>0.36</v>
      </c>
      <c r="R92" s="197">
        <v>0.62</v>
      </c>
      <c r="S92" s="197">
        <v>6.76</v>
      </c>
      <c r="T92" s="197">
        <v>0</v>
      </c>
      <c r="U92" s="197">
        <v>1.73</v>
      </c>
      <c r="V92" s="197">
        <v>0.3</v>
      </c>
      <c r="W92" s="197">
        <v>1.53</v>
      </c>
      <c r="X92" s="197">
        <v>2.17</v>
      </c>
      <c r="Y92" s="197">
        <v>0</v>
      </c>
      <c r="Z92" s="197">
        <v>3.71</v>
      </c>
      <c r="AA92" s="197">
        <v>1.1200000000000001</v>
      </c>
      <c r="AB92" s="197">
        <v>0</v>
      </c>
      <c r="AC92" s="197">
        <v>4.28</v>
      </c>
      <c r="AD92" s="197">
        <v>12.46</v>
      </c>
      <c r="AE92" s="197">
        <v>0</v>
      </c>
      <c r="AF92" s="197">
        <v>0</v>
      </c>
      <c r="AG92" s="197">
        <v>-0.12</v>
      </c>
      <c r="AH92" s="197">
        <v>0</v>
      </c>
      <c r="AI92" s="197">
        <v>0</v>
      </c>
      <c r="AJ92" s="197">
        <v>0</v>
      </c>
      <c r="AK92" s="197">
        <v>24.61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28.14</v>
      </c>
      <c r="H93" s="197">
        <v>0</v>
      </c>
      <c r="I93" s="197">
        <v>0</v>
      </c>
      <c r="J93" s="197">
        <v>36.590000000000003</v>
      </c>
      <c r="K93" s="197">
        <v>17.11</v>
      </c>
      <c r="L93" s="197">
        <v>5.0999999999999996</v>
      </c>
      <c r="M93" s="197">
        <v>2.13</v>
      </c>
      <c r="N93" s="197">
        <v>1.87</v>
      </c>
      <c r="O93" s="197">
        <v>2.4500000000000002</v>
      </c>
      <c r="P93" s="197">
        <v>0.68</v>
      </c>
      <c r="Q93" s="197">
        <v>0.65</v>
      </c>
      <c r="R93" s="197">
        <v>0.62</v>
      </c>
      <c r="S93" s="197">
        <v>6.76</v>
      </c>
      <c r="T93" s="197">
        <v>0</v>
      </c>
      <c r="U93" s="197">
        <v>1.73</v>
      </c>
      <c r="V93" s="197">
        <v>0.3</v>
      </c>
      <c r="W93" s="197">
        <v>1.53</v>
      </c>
      <c r="X93" s="197">
        <v>2.17</v>
      </c>
      <c r="Y93" s="197">
        <v>0</v>
      </c>
      <c r="Z93" s="197">
        <v>3.71</v>
      </c>
      <c r="AA93" s="197">
        <v>1.1200000000000001</v>
      </c>
      <c r="AB93" s="197">
        <v>0</v>
      </c>
      <c r="AC93" s="197">
        <v>4.28</v>
      </c>
      <c r="AD93" s="197">
        <v>12.46</v>
      </c>
      <c r="AE93" s="197">
        <v>0</v>
      </c>
      <c r="AF93" s="197">
        <v>0</v>
      </c>
      <c r="AG93" s="197">
        <v>-0.12</v>
      </c>
      <c r="AH93" s="197">
        <v>0</v>
      </c>
      <c r="AI93" s="197">
        <v>0</v>
      </c>
      <c r="AJ93" s="197">
        <v>0</v>
      </c>
      <c r="AK93" s="197">
        <v>24.61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28.14</v>
      </c>
      <c r="H94" s="197">
        <v>0</v>
      </c>
      <c r="I94" s="197">
        <v>0</v>
      </c>
      <c r="J94" s="197">
        <v>36.590000000000003</v>
      </c>
      <c r="K94" s="197">
        <v>17.11</v>
      </c>
      <c r="L94" s="197">
        <v>5.0999999999999996</v>
      </c>
      <c r="M94" s="197">
        <v>2.13</v>
      </c>
      <c r="N94" s="197">
        <v>1.87</v>
      </c>
      <c r="O94" s="197">
        <v>2.4500000000000002</v>
      </c>
      <c r="P94" s="197">
        <v>0.68</v>
      </c>
      <c r="Q94" s="197">
        <v>0.65</v>
      </c>
      <c r="R94" s="197">
        <v>0.62</v>
      </c>
      <c r="S94" s="197">
        <v>6.76</v>
      </c>
      <c r="T94" s="197">
        <v>0</v>
      </c>
      <c r="U94" s="197">
        <v>1.73</v>
      </c>
      <c r="V94" s="197">
        <v>0.3</v>
      </c>
      <c r="W94" s="197">
        <v>1.53</v>
      </c>
      <c r="X94" s="197">
        <v>2.17</v>
      </c>
      <c r="Y94" s="197">
        <v>0</v>
      </c>
      <c r="Z94" s="197">
        <v>3.71</v>
      </c>
      <c r="AA94" s="197">
        <v>1.1200000000000001</v>
      </c>
      <c r="AB94" s="197">
        <v>0</v>
      </c>
      <c r="AC94" s="197">
        <v>4.28</v>
      </c>
      <c r="AD94" s="197">
        <v>12.46</v>
      </c>
      <c r="AE94" s="197">
        <v>0</v>
      </c>
      <c r="AF94" s="197">
        <v>0</v>
      </c>
      <c r="AG94" s="197">
        <v>0.45</v>
      </c>
      <c r="AH94" s="197">
        <v>0</v>
      </c>
      <c r="AI94" s="197">
        <v>0</v>
      </c>
      <c r="AJ94" s="197">
        <v>0</v>
      </c>
      <c r="AK94" s="197">
        <v>24.61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28.14</v>
      </c>
      <c r="H95" s="197">
        <v>0</v>
      </c>
      <c r="I95" s="197">
        <v>0</v>
      </c>
      <c r="J95" s="197">
        <v>36.590000000000003</v>
      </c>
      <c r="K95" s="197">
        <v>17.11</v>
      </c>
      <c r="L95" s="197">
        <v>5.0999999999999996</v>
      </c>
      <c r="M95" s="197">
        <v>2.13</v>
      </c>
      <c r="N95" s="197">
        <v>1.87</v>
      </c>
      <c r="O95" s="197">
        <v>2.4500000000000002</v>
      </c>
      <c r="P95" s="197">
        <v>0.68</v>
      </c>
      <c r="Q95" s="197">
        <v>0.65</v>
      </c>
      <c r="R95" s="197">
        <v>0.62</v>
      </c>
      <c r="S95" s="197">
        <v>6.76</v>
      </c>
      <c r="T95" s="197">
        <v>0</v>
      </c>
      <c r="U95" s="197">
        <v>1.73</v>
      </c>
      <c r="V95" s="197">
        <v>0.3</v>
      </c>
      <c r="W95" s="197">
        <v>1.53</v>
      </c>
      <c r="X95" s="197">
        <v>2.17</v>
      </c>
      <c r="Y95" s="197">
        <v>0</v>
      </c>
      <c r="Z95" s="197">
        <v>3.71</v>
      </c>
      <c r="AA95" s="197">
        <v>1.1200000000000001</v>
      </c>
      <c r="AB95" s="197">
        <v>0</v>
      </c>
      <c r="AC95" s="197">
        <v>4.28</v>
      </c>
      <c r="AD95" s="197">
        <v>12.46</v>
      </c>
      <c r="AE95" s="197">
        <v>0</v>
      </c>
      <c r="AF95" s="197">
        <v>0</v>
      </c>
      <c r="AG95" s="197">
        <v>0.45</v>
      </c>
      <c r="AH95" s="197">
        <v>0</v>
      </c>
      <c r="AI95" s="197">
        <v>0</v>
      </c>
      <c r="AJ95" s="197">
        <v>0</v>
      </c>
      <c r="AK95" s="197">
        <v>24.61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28.14</v>
      </c>
      <c r="H96" s="197">
        <v>0</v>
      </c>
      <c r="I96" s="197">
        <v>0</v>
      </c>
      <c r="J96" s="197">
        <v>36.590000000000003</v>
      </c>
      <c r="K96" s="197">
        <v>17.11</v>
      </c>
      <c r="L96" s="197">
        <v>5.0999999999999996</v>
      </c>
      <c r="M96" s="197">
        <v>2.13</v>
      </c>
      <c r="N96" s="197">
        <v>1.87</v>
      </c>
      <c r="O96" s="197">
        <v>2.4500000000000002</v>
      </c>
      <c r="P96" s="197">
        <v>0.68</v>
      </c>
      <c r="Q96" s="197">
        <v>0.65</v>
      </c>
      <c r="R96" s="197">
        <v>0.62</v>
      </c>
      <c r="S96" s="197">
        <v>6.76</v>
      </c>
      <c r="T96" s="197">
        <v>0</v>
      </c>
      <c r="U96" s="197">
        <v>1.73</v>
      </c>
      <c r="V96" s="197">
        <v>0.3</v>
      </c>
      <c r="W96" s="197">
        <v>1.53</v>
      </c>
      <c r="X96" s="197">
        <v>2.17</v>
      </c>
      <c r="Y96" s="197">
        <v>0</v>
      </c>
      <c r="Z96" s="197">
        <v>3.71</v>
      </c>
      <c r="AA96" s="197">
        <v>1.1200000000000001</v>
      </c>
      <c r="AB96" s="197">
        <v>0</v>
      </c>
      <c r="AC96" s="197">
        <v>3.7</v>
      </c>
      <c r="AD96" s="197">
        <v>12.46</v>
      </c>
      <c r="AE96" s="197">
        <v>0</v>
      </c>
      <c r="AF96" s="197">
        <v>0</v>
      </c>
      <c r="AG96" s="197">
        <v>-0.12</v>
      </c>
      <c r="AH96" s="197">
        <v>0</v>
      </c>
      <c r="AI96" s="197">
        <v>0</v>
      </c>
      <c r="AJ96" s="197">
        <v>0</v>
      </c>
      <c r="AK96" s="197">
        <v>24.61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28.14</v>
      </c>
      <c r="H97" s="197">
        <v>0</v>
      </c>
      <c r="I97" s="197">
        <v>0</v>
      </c>
      <c r="J97" s="197">
        <v>36.590000000000003</v>
      </c>
      <c r="K97" s="197">
        <v>17.11</v>
      </c>
      <c r="L97" s="197">
        <v>5.99</v>
      </c>
      <c r="M97" s="197">
        <v>2.13</v>
      </c>
      <c r="N97" s="197">
        <v>1.87</v>
      </c>
      <c r="O97" s="197">
        <v>2.4500000000000002</v>
      </c>
      <c r="P97" s="197">
        <v>0.68</v>
      </c>
      <c r="Q97" s="197">
        <v>0.65</v>
      </c>
      <c r="R97" s="197">
        <v>0.62</v>
      </c>
      <c r="S97" s="197">
        <v>6.76</v>
      </c>
      <c r="T97" s="197">
        <v>0</v>
      </c>
      <c r="U97" s="197">
        <v>1.73</v>
      </c>
      <c r="V97" s="197">
        <v>0.3</v>
      </c>
      <c r="W97" s="197">
        <v>1.53</v>
      </c>
      <c r="X97" s="197">
        <v>2.17</v>
      </c>
      <c r="Y97" s="197">
        <v>0</v>
      </c>
      <c r="Z97" s="197">
        <v>3.71</v>
      </c>
      <c r="AA97" s="197">
        <v>1.1200000000000001</v>
      </c>
      <c r="AB97" s="197">
        <v>0</v>
      </c>
      <c r="AC97" s="197">
        <v>3.7</v>
      </c>
      <c r="AD97" s="197">
        <v>12.46</v>
      </c>
      <c r="AE97" s="197">
        <v>0</v>
      </c>
      <c r="AF97" s="197">
        <v>0</v>
      </c>
      <c r="AG97" s="197">
        <v>-0.12</v>
      </c>
      <c r="AH97" s="197">
        <v>0</v>
      </c>
      <c r="AI97" s="197">
        <v>0</v>
      </c>
      <c r="AJ97" s="197">
        <v>0</v>
      </c>
      <c r="AK97" s="197">
        <v>24.61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28.14</v>
      </c>
      <c r="H98" s="197">
        <v>0</v>
      </c>
      <c r="I98" s="197">
        <v>0</v>
      </c>
      <c r="J98" s="197">
        <v>36.590000000000003</v>
      </c>
      <c r="K98" s="197">
        <v>17.11</v>
      </c>
      <c r="L98" s="197">
        <v>6.97</v>
      </c>
      <c r="M98" s="197">
        <v>2.13</v>
      </c>
      <c r="N98" s="197">
        <v>1.87</v>
      </c>
      <c r="O98" s="197">
        <v>2.4500000000000002</v>
      </c>
      <c r="P98" s="197">
        <v>0.68</v>
      </c>
      <c r="Q98" s="197">
        <v>0.65</v>
      </c>
      <c r="R98" s="197">
        <v>0.62</v>
      </c>
      <c r="S98" s="197">
        <v>6.76</v>
      </c>
      <c r="T98" s="197">
        <v>0</v>
      </c>
      <c r="U98" s="197">
        <v>1.73</v>
      </c>
      <c r="V98" s="197">
        <v>0.3</v>
      </c>
      <c r="W98" s="197">
        <v>1.53</v>
      </c>
      <c r="X98" s="197">
        <v>2.17</v>
      </c>
      <c r="Y98" s="197">
        <v>0</v>
      </c>
      <c r="Z98" s="197">
        <v>3.71</v>
      </c>
      <c r="AA98" s="197">
        <v>1.1200000000000001</v>
      </c>
      <c r="AB98" s="197">
        <v>0</v>
      </c>
      <c r="AC98" s="197">
        <v>3.7</v>
      </c>
      <c r="AD98" s="197">
        <v>12.46</v>
      </c>
      <c r="AE98" s="197">
        <v>0</v>
      </c>
      <c r="AF98" s="197">
        <v>0</v>
      </c>
      <c r="AG98" s="197">
        <v>-0.12</v>
      </c>
      <c r="AH98" s="197">
        <v>0</v>
      </c>
      <c r="AI98" s="197">
        <v>0</v>
      </c>
      <c r="AJ98" s="197">
        <v>0</v>
      </c>
      <c r="AK98" s="197">
        <v>24.61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0.40128500000000022</v>
      </c>
      <c r="E99">
        <f t="shared" si="0"/>
        <v>0</v>
      </c>
      <c r="F99">
        <f t="shared" si="0"/>
        <v>0</v>
      </c>
      <c r="G99">
        <f t="shared" si="0"/>
        <v>0.6747600000000008</v>
      </c>
      <c r="H99">
        <f t="shared" si="0"/>
        <v>0</v>
      </c>
      <c r="I99">
        <f t="shared" si="0"/>
        <v>0</v>
      </c>
      <c r="J99">
        <f t="shared" si="0"/>
        <v>0.87816000000000105</v>
      </c>
      <c r="K99">
        <f t="shared" si="0"/>
        <v>1.860499999999996</v>
      </c>
      <c r="L99">
        <f t="shared" si="0"/>
        <v>0.12860500000000005</v>
      </c>
      <c r="M99">
        <f t="shared" si="0"/>
        <v>5.1119999999999936E-2</v>
      </c>
      <c r="N99">
        <f t="shared" si="0"/>
        <v>4.4880000000000059E-2</v>
      </c>
      <c r="O99">
        <f t="shared" si="0"/>
        <v>5.8799999999999908E-2</v>
      </c>
      <c r="P99">
        <f t="shared" si="0"/>
        <v>1.6470000000000005E-2</v>
      </c>
      <c r="Q99">
        <f t="shared" si="0"/>
        <v>7.6187499999999977E-2</v>
      </c>
      <c r="R99">
        <f t="shared" si="0"/>
        <v>1.4827499999999978E-2</v>
      </c>
      <c r="S99">
        <f t="shared" si="0"/>
        <v>0.1296324999999999</v>
      </c>
      <c r="T99">
        <f t="shared" si="0"/>
        <v>0</v>
      </c>
      <c r="U99">
        <f t="shared" si="0"/>
        <v>4.1519999999999967E-2</v>
      </c>
      <c r="V99">
        <f t="shared" si="0"/>
        <v>7.4000000000000116E-3</v>
      </c>
      <c r="W99">
        <f t="shared" si="0"/>
        <v>2.7605000000000018E-2</v>
      </c>
      <c r="X99">
        <f t="shared" si="0"/>
        <v>5.1737499999999902E-2</v>
      </c>
      <c r="Y99">
        <f t="shared" si="0"/>
        <v>0</v>
      </c>
      <c r="Z99">
        <f t="shared" si="0"/>
        <v>9.2229999999999937E-2</v>
      </c>
      <c r="AA99">
        <f t="shared" si="0"/>
        <v>2.6912500000000034E-2</v>
      </c>
      <c r="AB99">
        <f t="shared" si="0"/>
        <v>0</v>
      </c>
      <c r="AC99">
        <f t="shared" si="0"/>
        <v>0.1854849999999999</v>
      </c>
      <c r="AD99">
        <f t="shared" si="0"/>
        <v>0.26822250000000036</v>
      </c>
      <c r="AE99">
        <f t="shared" si="0"/>
        <v>0</v>
      </c>
      <c r="AF99">
        <f t="shared" si="0"/>
        <v>0</v>
      </c>
      <c r="AG99">
        <f t="shared" si="0"/>
        <v>0.50001250000000097</v>
      </c>
      <c r="AH99">
        <f t="shared" si="0"/>
        <v>0</v>
      </c>
      <c r="AI99">
        <f t="shared" si="0"/>
        <v>0.19838999999999976</v>
      </c>
      <c r="AJ99">
        <f t="shared" si="0"/>
        <v>0</v>
      </c>
      <c r="AK99">
        <f t="shared" si="0"/>
        <v>0.38726499999999986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21.16</v>
      </c>
      <c r="K3" s="197">
        <v>87.7</v>
      </c>
      <c r="L3" s="197">
        <v>43.96</v>
      </c>
      <c r="M3" s="197">
        <v>0</v>
      </c>
      <c r="N3" s="197">
        <v>1.08</v>
      </c>
      <c r="O3" s="197">
        <v>1.68</v>
      </c>
      <c r="P3" s="197">
        <v>1.64</v>
      </c>
      <c r="Q3" s="197">
        <v>3.15</v>
      </c>
      <c r="R3" s="197">
        <v>5.94</v>
      </c>
      <c r="S3" s="197">
        <v>3.7</v>
      </c>
      <c r="T3" s="197">
        <v>0</v>
      </c>
      <c r="U3" s="197">
        <v>8.14</v>
      </c>
      <c r="V3" s="197">
        <v>5.27</v>
      </c>
      <c r="W3" s="197">
        <v>2.1</v>
      </c>
      <c r="X3" s="197">
        <v>1.25</v>
      </c>
      <c r="Y3" s="197">
        <v>0</v>
      </c>
      <c r="Z3" s="197">
        <v>2.36</v>
      </c>
      <c r="AA3" s="197">
        <v>9.81</v>
      </c>
      <c r="AB3" s="197">
        <v>0</v>
      </c>
      <c r="AC3" s="197">
        <v>9.61</v>
      </c>
      <c r="AD3" s="197">
        <v>6.82</v>
      </c>
      <c r="AE3" s="197">
        <v>0</v>
      </c>
      <c r="AF3" s="197">
        <v>0</v>
      </c>
      <c r="AG3" s="197">
        <v>20.32</v>
      </c>
      <c r="AH3" s="197">
        <v>0</v>
      </c>
      <c r="AI3" s="197">
        <v>8.84</v>
      </c>
      <c r="AJ3" s="197">
        <v>0</v>
      </c>
      <c r="AK3" s="197">
        <v>11.38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21.16</v>
      </c>
      <c r="K4" s="197">
        <v>87.7</v>
      </c>
      <c r="L4" s="197">
        <v>43.7</v>
      </c>
      <c r="M4" s="197">
        <v>0</v>
      </c>
      <c r="N4" s="197">
        <v>1.08</v>
      </c>
      <c r="O4" s="197">
        <v>1.68</v>
      </c>
      <c r="P4" s="197">
        <v>1.64</v>
      </c>
      <c r="Q4" s="197">
        <v>2.15</v>
      </c>
      <c r="R4" s="197">
        <v>5.94</v>
      </c>
      <c r="S4" s="197">
        <v>3.23</v>
      </c>
      <c r="T4" s="197">
        <v>0</v>
      </c>
      <c r="U4" s="197">
        <v>8.14</v>
      </c>
      <c r="V4" s="197">
        <v>5.27</v>
      </c>
      <c r="W4" s="197">
        <v>1.08</v>
      </c>
      <c r="X4" s="197">
        <v>1.25</v>
      </c>
      <c r="Y4" s="197">
        <v>0</v>
      </c>
      <c r="Z4" s="197">
        <v>2.36</v>
      </c>
      <c r="AA4" s="197">
        <v>9.81</v>
      </c>
      <c r="AB4" s="197">
        <v>0</v>
      </c>
      <c r="AC4" s="197">
        <v>9.61</v>
      </c>
      <c r="AD4" s="197">
        <v>6.82</v>
      </c>
      <c r="AE4" s="197">
        <v>0</v>
      </c>
      <c r="AF4" s="197">
        <v>0</v>
      </c>
      <c r="AG4" s="197">
        <v>20.32</v>
      </c>
      <c r="AH4" s="197">
        <v>0</v>
      </c>
      <c r="AI4" s="197">
        <v>8.84</v>
      </c>
      <c r="AJ4" s="197">
        <v>0</v>
      </c>
      <c r="AK4" s="197">
        <v>11.38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21.16</v>
      </c>
      <c r="K5" s="197">
        <v>87.7</v>
      </c>
      <c r="L5" s="197">
        <v>43.96</v>
      </c>
      <c r="M5" s="197">
        <v>0</v>
      </c>
      <c r="N5" s="197">
        <v>1.08</v>
      </c>
      <c r="O5" s="197">
        <v>1.68</v>
      </c>
      <c r="P5" s="197">
        <v>1.64</v>
      </c>
      <c r="Q5" s="197">
        <v>2.15</v>
      </c>
      <c r="R5" s="197">
        <v>5.94</v>
      </c>
      <c r="S5" s="197">
        <v>3.23</v>
      </c>
      <c r="T5" s="197">
        <v>0</v>
      </c>
      <c r="U5" s="197">
        <v>8.14</v>
      </c>
      <c r="V5" s="197">
        <v>5.27</v>
      </c>
      <c r="W5" s="197">
        <v>0.62</v>
      </c>
      <c r="X5" s="197">
        <v>1.25</v>
      </c>
      <c r="Y5" s="197">
        <v>0</v>
      </c>
      <c r="Z5" s="197">
        <v>2.36</v>
      </c>
      <c r="AA5" s="197">
        <v>9.81</v>
      </c>
      <c r="AB5" s="197">
        <v>0</v>
      </c>
      <c r="AC5" s="197">
        <v>9.61</v>
      </c>
      <c r="AD5" s="197">
        <v>6.82</v>
      </c>
      <c r="AE5" s="197">
        <v>0</v>
      </c>
      <c r="AF5" s="197">
        <v>0</v>
      </c>
      <c r="AG5" s="197">
        <v>20.32</v>
      </c>
      <c r="AH5" s="197">
        <v>0</v>
      </c>
      <c r="AI5" s="197">
        <v>8.84</v>
      </c>
      <c r="AJ5" s="197">
        <v>0</v>
      </c>
      <c r="AK5" s="197">
        <v>11.38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21.16</v>
      </c>
      <c r="K6" s="197">
        <v>87.7</v>
      </c>
      <c r="L6" s="197">
        <v>43.96</v>
      </c>
      <c r="M6" s="197">
        <v>0</v>
      </c>
      <c r="N6" s="197">
        <v>1.08</v>
      </c>
      <c r="O6" s="197">
        <v>1.68</v>
      </c>
      <c r="P6" s="197">
        <v>1.64</v>
      </c>
      <c r="Q6" s="197">
        <v>2.15</v>
      </c>
      <c r="R6" s="197">
        <v>5.94</v>
      </c>
      <c r="S6" s="197">
        <v>3.23</v>
      </c>
      <c r="T6" s="197">
        <v>0</v>
      </c>
      <c r="U6" s="197">
        <v>8.14</v>
      </c>
      <c r="V6" s="197">
        <v>5.27</v>
      </c>
      <c r="W6" s="197">
        <v>0.62</v>
      </c>
      <c r="X6" s="197">
        <v>1.25</v>
      </c>
      <c r="Y6" s="197">
        <v>0</v>
      </c>
      <c r="Z6" s="197">
        <v>2.36</v>
      </c>
      <c r="AA6" s="197">
        <v>9.81</v>
      </c>
      <c r="AB6" s="197">
        <v>0</v>
      </c>
      <c r="AC6" s="197">
        <v>9.61</v>
      </c>
      <c r="AD6" s="197">
        <v>6.82</v>
      </c>
      <c r="AE6" s="197">
        <v>0</v>
      </c>
      <c r="AF6" s="197">
        <v>0</v>
      </c>
      <c r="AG6" s="197">
        <v>20.32</v>
      </c>
      <c r="AH6" s="197">
        <v>0</v>
      </c>
      <c r="AI6" s="197">
        <v>8.84</v>
      </c>
      <c r="AJ6" s="197">
        <v>0</v>
      </c>
      <c r="AK6" s="197">
        <v>11.38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21.16</v>
      </c>
      <c r="K7" s="197">
        <v>87.7</v>
      </c>
      <c r="L7" s="197">
        <v>43.96</v>
      </c>
      <c r="M7" s="197">
        <v>0</v>
      </c>
      <c r="N7" s="197">
        <v>1.08</v>
      </c>
      <c r="O7" s="197">
        <v>1.68</v>
      </c>
      <c r="P7" s="197">
        <v>1.64</v>
      </c>
      <c r="Q7" s="197">
        <v>2.15</v>
      </c>
      <c r="R7" s="197">
        <v>5.94</v>
      </c>
      <c r="S7" s="197">
        <v>3.23</v>
      </c>
      <c r="T7" s="197">
        <v>0</v>
      </c>
      <c r="U7" s="197">
        <v>8.14</v>
      </c>
      <c r="V7" s="197">
        <v>5.27</v>
      </c>
      <c r="W7" s="197">
        <v>5.0999999999999996</v>
      </c>
      <c r="X7" s="197">
        <v>20.07</v>
      </c>
      <c r="Y7" s="197">
        <v>0</v>
      </c>
      <c r="Z7" s="197">
        <v>4.5999999999999996</v>
      </c>
      <c r="AA7" s="197">
        <v>9.81</v>
      </c>
      <c r="AB7" s="197">
        <v>0</v>
      </c>
      <c r="AC7" s="197">
        <v>9.61</v>
      </c>
      <c r="AD7" s="197">
        <v>6.82</v>
      </c>
      <c r="AE7" s="197">
        <v>0</v>
      </c>
      <c r="AF7" s="197">
        <v>0</v>
      </c>
      <c r="AG7" s="197">
        <v>20.32</v>
      </c>
      <c r="AH7" s="197">
        <v>0</v>
      </c>
      <c r="AI7" s="197">
        <v>8.84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21.16</v>
      </c>
      <c r="K8" s="197">
        <v>87.7</v>
      </c>
      <c r="L8" s="197">
        <v>43.96</v>
      </c>
      <c r="M8" s="197">
        <v>0</v>
      </c>
      <c r="N8" s="197">
        <v>1.08</v>
      </c>
      <c r="O8" s="197">
        <v>1.68</v>
      </c>
      <c r="P8" s="197">
        <v>1.64</v>
      </c>
      <c r="Q8" s="197">
        <v>2.15</v>
      </c>
      <c r="R8" s="197">
        <v>5.94</v>
      </c>
      <c r="S8" s="197">
        <v>3.23</v>
      </c>
      <c r="T8" s="197">
        <v>0</v>
      </c>
      <c r="U8" s="197">
        <v>8.14</v>
      </c>
      <c r="V8" s="197">
        <v>5.27</v>
      </c>
      <c r="W8" s="197">
        <v>5.36</v>
      </c>
      <c r="X8" s="197">
        <v>20.07</v>
      </c>
      <c r="Y8" s="197">
        <v>0</v>
      </c>
      <c r="Z8" s="197">
        <v>4.5999999999999996</v>
      </c>
      <c r="AA8" s="197">
        <v>9.81</v>
      </c>
      <c r="AB8" s="197">
        <v>0</v>
      </c>
      <c r="AC8" s="197">
        <v>9.61</v>
      </c>
      <c r="AD8" s="197">
        <v>6.82</v>
      </c>
      <c r="AE8" s="197">
        <v>0</v>
      </c>
      <c r="AF8" s="197">
        <v>0</v>
      </c>
      <c r="AG8" s="197">
        <v>20.32</v>
      </c>
      <c r="AH8" s="197">
        <v>0</v>
      </c>
      <c r="AI8" s="197">
        <v>8.84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21.16</v>
      </c>
      <c r="K9" s="197">
        <v>87.7</v>
      </c>
      <c r="L9" s="197">
        <v>43.5</v>
      </c>
      <c r="M9" s="197">
        <v>0</v>
      </c>
      <c r="N9" s="197">
        <v>1.08</v>
      </c>
      <c r="O9" s="197">
        <v>1.68</v>
      </c>
      <c r="P9" s="197">
        <v>1.64</v>
      </c>
      <c r="Q9" s="197">
        <v>2.15</v>
      </c>
      <c r="R9" s="197">
        <v>5.94</v>
      </c>
      <c r="S9" s="197">
        <v>3.23</v>
      </c>
      <c r="T9" s="197">
        <v>0</v>
      </c>
      <c r="U9" s="197">
        <v>8.14</v>
      </c>
      <c r="V9" s="197">
        <v>5.27</v>
      </c>
      <c r="W9" s="197">
        <v>5.36</v>
      </c>
      <c r="X9" s="197">
        <v>20.07</v>
      </c>
      <c r="Y9" s="197">
        <v>0</v>
      </c>
      <c r="Z9" s="197">
        <v>37.82</v>
      </c>
      <c r="AA9" s="197">
        <v>9.81</v>
      </c>
      <c r="AB9" s="197">
        <v>0</v>
      </c>
      <c r="AC9" s="197">
        <v>9.61</v>
      </c>
      <c r="AD9" s="197">
        <v>6.82</v>
      </c>
      <c r="AE9" s="197">
        <v>0</v>
      </c>
      <c r="AF9" s="197">
        <v>0</v>
      </c>
      <c r="AG9" s="197">
        <v>20.32</v>
      </c>
      <c r="AH9" s="197">
        <v>0</v>
      </c>
      <c r="AI9" s="197">
        <v>8.84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21.16</v>
      </c>
      <c r="K10" s="197">
        <v>87.7</v>
      </c>
      <c r="L10" s="197">
        <v>43.76</v>
      </c>
      <c r="M10" s="197">
        <v>0</v>
      </c>
      <c r="N10" s="197">
        <v>1.08</v>
      </c>
      <c r="O10" s="197">
        <v>1.68</v>
      </c>
      <c r="P10" s="197">
        <v>1.64</v>
      </c>
      <c r="Q10" s="197">
        <v>2.15</v>
      </c>
      <c r="R10" s="197">
        <v>5.94</v>
      </c>
      <c r="S10" s="197">
        <v>3.23</v>
      </c>
      <c r="T10" s="197">
        <v>0</v>
      </c>
      <c r="U10" s="197">
        <v>8.14</v>
      </c>
      <c r="V10" s="197">
        <v>5.27</v>
      </c>
      <c r="W10" s="197">
        <v>5.36</v>
      </c>
      <c r="X10" s="197">
        <v>20.07</v>
      </c>
      <c r="Y10" s="197">
        <v>0</v>
      </c>
      <c r="Z10" s="197">
        <v>37.82</v>
      </c>
      <c r="AA10" s="197">
        <v>9.81</v>
      </c>
      <c r="AB10" s="197">
        <v>0</v>
      </c>
      <c r="AC10" s="197">
        <v>9.61</v>
      </c>
      <c r="AD10" s="197">
        <v>6.82</v>
      </c>
      <c r="AE10" s="197">
        <v>0</v>
      </c>
      <c r="AF10" s="197">
        <v>0</v>
      </c>
      <c r="AG10" s="197">
        <v>20.32</v>
      </c>
      <c r="AH10" s="197">
        <v>0</v>
      </c>
      <c r="AI10" s="197">
        <v>8.84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21.16</v>
      </c>
      <c r="K11" s="197">
        <v>87.7</v>
      </c>
      <c r="L11" s="197">
        <v>43.76</v>
      </c>
      <c r="M11" s="197">
        <v>0</v>
      </c>
      <c r="N11" s="197">
        <v>1.08</v>
      </c>
      <c r="O11" s="197">
        <v>1.68</v>
      </c>
      <c r="P11" s="197">
        <v>1.64</v>
      </c>
      <c r="Q11" s="197">
        <v>2.15</v>
      </c>
      <c r="R11" s="197">
        <v>5.94</v>
      </c>
      <c r="S11" s="197">
        <v>3.23</v>
      </c>
      <c r="T11" s="197">
        <v>0</v>
      </c>
      <c r="U11" s="197">
        <v>8.14</v>
      </c>
      <c r="V11" s="197">
        <v>5.27</v>
      </c>
      <c r="W11" s="197">
        <v>5.36</v>
      </c>
      <c r="X11" s="197">
        <v>20.07</v>
      </c>
      <c r="Y11" s="197">
        <v>0</v>
      </c>
      <c r="Z11" s="197">
        <v>37.82</v>
      </c>
      <c r="AA11" s="197">
        <v>9.81</v>
      </c>
      <c r="AB11" s="197">
        <v>0</v>
      </c>
      <c r="AC11" s="197">
        <v>9.61</v>
      </c>
      <c r="AD11" s="197">
        <v>6.82</v>
      </c>
      <c r="AE11" s="197">
        <v>0</v>
      </c>
      <c r="AF11" s="197">
        <v>0</v>
      </c>
      <c r="AG11" s="197">
        <v>20.61</v>
      </c>
      <c r="AH11" s="197">
        <v>0</v>
      </c>
      <c r="AI11" s="197">
        <v>8.84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21.16</v>
      </c>
      <c r="K12" s="197">
        <v>87.7</v>
      </c>
      <c r="L12" s="197">
        <v>43.76</v>
      </c>
      <c r="M12" s="197">
        <v>0</v>
      </c>
      <c r="N12" s="197">
        <v>1.08</v>
      </c>
      <c r="O12" s="197">
        <v>1.68</v>
      </c>
      <c r="P12" s="197">
        <v>1.64</v>
      </c>
      <c r="Q12" s="197">
        <v>2.15</v>
      </c>
      <c r="R12" s="197">
        <v>5.94</v>
      </c>
      <c r="S12" s="197">
        <v>3.23</v>
      </c>
      <c r="T12" s="197">
        <v>0</v>
      </c>
      <c r="U12" s="197">
        <v>8.14</v>
      </c>
      <c r="V12" s="197">
        <v>5.27</v>
      </c>
      <c r="W12" s="197">
        <v>5.36</v>
      </c>
      <c r="X12" s="197">
        <v>20.07</v>
      </c>
      <c r="Y12" s="197">
        <v>0</v>
      </c>
      <c r="Z12" s="197">
        <v>37.82</v>
      </c>
      <c r="AA12" s="197">
        <v>9.81</v>
      </c>
      <c r="AB12" s="197">
        <v>0</v>
      </c>
      <c r="AC12" s="197">
        <v>9.61</v>
      </c>
      <c r="AD12" s="197">
        <v>6.82</v>
      </c>
      <c r="AE12" s="197">
        <v>0</v>
      </c>
      <c r="AF12" s="197">
        <v>0</v>
      </c>
      <c r="AG12" s="197">
        <v>20.61</v>
      </c>
      <c r="AH12" s="197">
        <v>0</v>
      </c>
      <c r="AI12" s="197">
        <v>8.84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21.16</v>
      </c>
      <c r="K13" s="197">
        <v>87.7</v>
      </c>
      <c r="L13" s="197">
        <v>43.76</v>
      </c>
      <c r="M13" s="197">
        <v>0</v>
      </c>
      <c r="N13" s="197">
        <v>1.08</v>
      </c>
      <c r="O13" s="197">
        <v>1.68</v>
      </c>
      <c r="P13" s="197">
        <v>1.64</v>
      </c>
      <c r="Q13" s="197">
        <v>2.15</v>
      </c>
      <c r="R13" s="197">
        <v>5.94</v>
      </c>
      <c r="S13" s="197">
        <v>3.23</v>
      </c>
      <c r="T13" s="197">
        <v>0</v>
      </c>
      <c r="U13" s="197">
        <v>8.14</v>
      </c>
      <c r="V13" s="197">
        <v>5.27</v>
      </c>
      <c r="W13" s="197">
        <v>5.36</v>
      </c>
      <c r="X13" s="197">
        <v>20.07</v>
      </c>
      <c r="Y13" s="197">
        <v>0</v>
      </c>
      <c r="Z13" s="197">
        <v>37.82</v>
      </c>
      <c r="AA13" s="197">
        <v>9.81</v>
      </c>
      <c r="AB13" s="197">
        <v>0</v>
      </c>
      <c r="AC13" s="197">
        <v>9.66</v>
      </c>
      <c r="AD13" s="197">
        <v>6.82</v>
      </c>
      <c r="AE13" s="197">
        <v>0</v>
      </c>
      <c r="AF13" s="197">
        <v>0</v>
      </c>
      <c r="AG13" s="197">
        <v>20.61</v>
      </c>
      <c r="AH13" s="197">
        <v>0</v>
      </c>
      <c r="AI13" s="197">
        <v>8.84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21.16</v>
      </c>
      <c r="K14" s="197">
        <v>87.7</v>
      </c>
      <c r="L14" s="197">
        <v>43.76</v>
      </c>
      <c r="M14" s="197">
        <v>0</v>
      </c>
      <c r="N14" s="197">
        <v>1.08</v>
      </c>
      <c r="O14" s="197">
        <v>1.68</v>
      </c>
      <c r="P14" s="197">
        <v>1.64</v>
      </c>
      <c r="Q14" s="197">
        <v>2.15</v>
      </c>
      <c r="R14" s="197">
        <v>5.94</v>
      </c>
      <c r="S14" s="197">
        <v>3.23</v>
      </c>
      <c r="T14" s="197">
        <v>0</v>
      </c>
      <c r="U14" s="197">
        <v>8.14</v>
      </c>
      <c r="V14" s="197">
        <v>5.27</v>
      </c>
      <c r="W14" s="197">
        <v>5.36</v>
      </c>
      <c r="X14" s="197">
        <v>20.07</v>
      </c>
      <c r="Y14" s="197">
        <v>0</v>
      </c>
      <c r="Z14" s="197">
        <v>37.82</v>
      </c>
      <c r="AA14" s="197">
        <v>9.81</v>
      </c>
      <c r="AB14" s="197">
        <v>0</v>
      </c>
      <c r="AC14" s="197">
        <v>9.66</v>
      </c>
      <c r="AD14" s="197">
        <v>6.82</v>
      </c>
      <c r="AE14" s="197">
        <v>0</v>
      </c>
      <c r="AF14" s="197">
        <v>0</v>
      </c>
      <c r="AG14" s="197">
        <v>20.61</v>
      </c>
      <c r="AH14" s="197">
        <v>0</v>
      </c>
      <c r="AI14" s="197">
        <v>8.84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21.16</v>
      </c>
      <c r="K15" s="197">
        <v>87.7</v>
      </c>
      <c r="L15" s="197">
        <v>43.76</v>
      </c>
      <c r="M15" s="197">
        <v>0</v>
      </c>
      <c r="N15" s="197">
        <v>1.08</v>
      </c>
      <c r="O15" s="197">
        <v>1.68</v>
      </c>
      <c r="P15" s="197">
        <v>1.64</v>
      </c>
      <c r="Q15" s="197">
        <v>2.15</v>
      </c>
      <c r="R15" s="197">
        <v>5.94</v>
      </c>
      <c r="S15" s="197">
        <v>3.23</v>
      </c>
      <c r="T15" s="197">
        <v>0</v>
      </c>
      <c r="U15" s="197">
        <v>8.14</v>
      </c>
      <c r="V15" s="197">
        <v>5.27</v>
      </c>
      <c r="W15" s="197">
        <v>5.36</v>
      </c>
      <c r="X15" s="197">
        <v>20.07</v>
      </c>
      <c r="Y15" s="197">
        <v>0</v>
      </c>
      <c r="Z15" s="197">
        <v>37.82</v>
      </c>
      <c r="AA15" s="197">
        <v>9.81</v>
      </c>
      <c r="AB15" s="197">
        <v>0</v>
      </c>
      <c r="AC15" s="197">
        <v>9.66</v>
      </c>
      <c r="AD15" s="197">
        <v>6.82</v>
      </c>
      <c r="AE15" s="197">
        <v>0</v>
      </c>
      <c r="AF15" s="197">
        <v>0</v>
      </c>
      <c r="AG15" s="197">
        <v>20.61</v>
      </c>
      <c r="AH15" s="197">
        <v>0</v>
      </c>
      <c r="AI15" s="197">
        <v>8.84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21.16</v>
      </c>
      <c r="K16" s="197">
        <v>87.7</v>
      </c>
      <c r="L16" s="197">
        <v>43.76</v>
      </c>
      <c r="M16" s="197">
        <v>0</v>
      </c>
      <c r="N16" s="197">
        <v>1.08</v>
      </c>
      <c r="O16" s="197">
        <v>1.68</v>
      </c>
      <c r="P16" s="197">
        <v>1.64</v>
      </c>
      <c r="Q16" s="197">
        <v>2.15</v>
      </c>
      <c r="R16" s="197">
        <v>5.94</v>
      </c>
      <c r="S16" s="197">
        <v>3.23</v>
      </c>
      <c r="T16" s="197">
        <v>0</v>
      </c>
      <c r="U16" s="197">
        <v>8.14</v>
      </c>
      <c r="V16" s="197">
        <v>5.27</v>
      </c>
      <c r="W16" s="197">
        <v>5.36</v>
      </c>
      <c r="X16" s="197">
        <v>20.07</v>
      </c>
      <c r="Y16" s="197">
        <v>0</v>
      </c>
      <c r="Z16" s="197">
        <v>37.82</v>
      </c>
      <c r="AA16" s="197">
        <v>9.81</v>
      </c>
      <c r="AB16" s="197">
        <v>0</v>
      </c>
      <c r="AC16" s="197">
        <v>9.66</v>
      </c>
      <c r="AD16" s="197">
        <v>6.82</v>
      </c>
      <c r="AE16" s="197">
        <v>0</v>
      </c>
      <c r="AF16" s="197">
        <v>0</v>
      </c>
      <c r="AG16" s="197">
        <v>20.61</v>
      </c>
      <c r="AH16" s="197">
        <v>0</v>
      </c>
      <c r="AI16" s="197">
        <v>8.84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21.16</v>
      </c>
      <c r="K17" s="197">
        <v>87.7</v>
      </c>
      <c r="L17" s="197">
        <v>43.76</v>
      </c>
      <c r="M17" s="197">
        <v>0</v>
      </c>
      <c r="N17" s="197">
        <v>1.08</v>
      </c>
      <c r="O17" s="197">
        <v>1.68</v>
      </c>
      <c r="P17" s="197">
        <v>1.64</v>
      </c>
      <c r="Q17" s="197">
        <v>2.15</v>
      </c>
      <c r="R17" s="197">
        <v>5.94</v>
      </c>
      <c r="S17" s="197">
        <v>3.23</v>
      </c>
      <c r="T17" s="197">
        <v>0</v>
      </c>
      <c r="U17" s="197">
        <v>8.14</v>
      </c>
      <c r="V17" s="197">
        <v>5.27</v>
      </c>
      <c r="W17" s="197">
        <v>5.78</v>
      </c>
      <c r="X17" s="197">
        <v>20.07</v>
      </c>
      <c r="Y17" s="197">
        <v>0</v>
      </c>
      <c r="Z17" s="197">
        <v>37.82</v>
      </c>
      <c r="AA17" s="197">
        <v>9.81</v>
      </c>
      <c r="AB17" s="197">
        <v>0</v>
      </c>
      <c r="AC17" s="197">
        <v>9.66</v>
      </c>
      <c r="AD17" s="197">
        <v>6.82</v>
      </c>
      <c r="AE17" s="197">
        <v>0</v>
      </c>
      <c r="AF17" s="197">
        <v>0</v>
      </c>
      <c r="AG17" s="197">
        <v>20.32</v>
      </c>
      <c r="AH17" s="197">
        <v>0</v>
      </c>
      <c r="AI17" s="197">
        <v>8.84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21.16</v>
      </c>
      <c r="K18" s="197">
        <v>87.7</v>
      </c>
      <c r="L18" s="197">
        <v>43.76</v>
      </c>
      <c r="M18" s="197">
        <v>0</v>
      </c>
      <c r="N18" s="197">
        <v>1.08</v>
      </c>
      <c r="O18" s="197">
        <v>1.68</v>
      </c>
      <c r="P18" s="197">
        <v>1.64</v>
      </c>
      <c r="Q18" s="197">
        <v>2.15</v>
      </c>
      <c r="R18" s="197">
        <v>5.94</v>
      </c>
      <c r="S18" s="197">
        <v>3.23</v>
      </c>
      <c r="T18" s="197">
        <v>0</v>
      </c>
      <c r="U18" s="197">
        <v>8.14</v>
      </c>
      <c r="V18" s="197">
        <v>5.27</v>
      </c>
      <c r="W18" s="197">
        <v>5.78</v>
      </c>
      <c r="X18" s="197">
        <v>20.07</v>
      </c>
      <c r="Y18" s="197">
        <v>0</v>
      </c>
      <c r="Z18" s="197">
        <v>37.82</v>
      </c>
      <c r="AA18" s="197">
        <v>9.81</v>
      </c>
      <c r="AB18" s="197">
        <v>0</v>
      </c>
      <c r="AC18" s="197">
        <v>9.66</v>
      </c>
      <c r="AD18" s="197">
        <v>6.82</v>
      </c>
      <c r="AE18" s="197">
        <v>0</v>
      </c>
      <c r="AF18" s="197">
        <v>0</v>
      </c>
      <c r="AG18" s="197">
        <v>20.32</v>
      </c>
      <c r="AH18" s="197">
        <v>0</v>
      </c>
      <c r="AI18" s="197">
        <v>8.84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21.16</v>
      </c>
      <c r="K19" s="197">
        <v>87.7</v>
      </c>
      <c r="L19" s="197">
        <v>43.76</v>
      </c>
      <c r="M19" s="197">
        <v>0</v>
      </c>
      <c r="N19" s="197">
        <v>1.08</v>
      </c>
      <c r="O19" s="197">
        <v>1.68</v>
      </c>
      <c r="P19" s="197">
        <v>1.64</v>
      </c>
      <c r="Q19" s="197">
        <v>2.15</v>
      </c>
      <c r="R19" s="197">
        <v>5.94</v>
      </c>
      <c r="S19" s="197">
        <v>3.23</v>
      </c>
      <c r="T19" s="197">
        <v>0</v>
      </c>
      <c r="U19" s="197">
        <v>8.14</v>
      </c>
      <c r="V19" s="197">
        <v>5.27</v>
      </c>
      <c r="W19" s="197">
        <v>5.78</v>
      </c>
      <c r="X19" s="197">
        <v>20.07</v>
      </c>
      <c r="Y19" s="197">
        <v>0</v>
      </c>
      <c r="Z19" s="197">
        <v>37.82</v>
      </c>
      <c r="AA19" s="197">
        <v>9.81</v>
      </c>
      <c r="AB19" s="197">
        <v>0</v>
      </c>
      <c r="AC19" s="197">
        <v>9.66</v>
      </c>
      <c r="AD19" s="197">
        <v>6.82</v>
      </c>
      <c r="AE19" s="197">
        <v>0</v>
      </c>
      <c r="AF19" s="197">
        <v>0</v>
      </c>
      <c r="AG19" s="197">
        <v>20.32</v>
      </c>
      <c r="AH19" s="197">
        <v>0</v>
      </c>
      <c r="AI19" s="197">
        <v>8.84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21.16</v>
      </c>
      <c r="K20" s="197">
        <v>87.7</v>
      </c>
      <c r="L20" s="197">
        <v>43.76</v>
      </c>
      <c r="M20" s="197">
        <v>0</v>
      </c>
      <c r="N20" s="197">
        <v>1.08</v>
      </c>
      <c r="O20" s="197">
        <v>1.68</v>
      </c>
      <c r="P20" s="197">
        <v>1.64</v>
      </c>
      <c r="Q20" s="197">
        <v>2.15</v>
      </c>
      <c r="R20" s="197">
        <v>5.94</v>
      </c>
      <c r="S20" s="197">
        <v>3.23</v>
      </c>
      <c r="T20" s="197">
        <v>0</v>
      </c>
      <c r="U20" s="197">
        <v>8.14</v>
      </c>
      <c r="V20" s="197">
        <v>5.27</v>
      </c>
      <c r="W20" s="197">
        <v>5.78</v>
      </c>
      <c r="X20" s="197">
        <v>20.07</v>
      </c>
      <c r="Y20" s="197">
        <v>0</v>
      </c>
      <c r="Z20" s="197">
        <v>37.82</v>
      </c>
      <c r="AA20" s="197">
        <v>9.81</v>
      </c>
      <c r="AB20" s="197">
        <v>0</v>
      </c>
      <c r="AC20" s="197">
        <v>9.66</v>
      </c>
      <c r="AD20" s="197">
        <v>6.82</v>
      </c>
      <c r="AE20" s="197">
        <v>0</v>
      </c>
      <c r="AF20" s="197">
        <v>0</v>
      </c>
      <c r="AG20" s="197">
        <v>20.32</v>
      </c>
      <c r="AH20" s="197">
        <v>0</v>
      </c>
      <c r="AI20" s="197">
        <v>8.84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21.16</v>
      </c>
      <c r="K21" s="197">
        <v>87.7</v>
      </c>
      <c r="L21" s="197">
        <v>43.76</v>
      </c>
      <c r="M21" s="197">
        <v>0</v>
      </c>
      <c r="N21" s="197">
        <v>1.08</v>
      </c>
      <c r="O21" s="197">
        <v>1.68</v>
      </c>
      <c r="P21" s="197">
        <v>1.89</v>
      </c>
      <c r="Q21" s="197">
        <v>2.15</v>
      </c>
      <c r="R21" s="197">
        <v>5.94</v>
      </c>
      <c r="S21" s="197">
        <v>3.23</v>
      </c>
      <c r="T21" s="197">
        <v>0</v>
      </c>
      <c r="U21" s="197">
        <v>8.14</v>
      </c>
      <c r="V21" s="197">
        <v>5.27</v>
      </c>
      <c r="W21" s="197">
        <v>5.78</v>
      </c>
      <c r="X21" s="197">
        <v>20.07</v>
      </c>
      <c r="Y21" s="197">
        <v>0</v>
      </c>
      <c r="Z21" s="197">
        <v>37.82</v>
      </c>
      <c r="AA21" s="197">
        <v>9.81</v>
      </c>
      <c r="AB21" s="197">
        <v>0</v>
      </c>
      <c r="AC21" s="197">
        <v>9.66</v>
      </c>
      <c r="AD21" s="197">
        <v>6.82</v>
      </c>
      <c r="AE21" s="197">
        <v>0</v>
      </c>
      <c r="AF21" s="197">
        <v>0</v>
      </c>
      <c r="AG21" s="197">
        <v>20.32</v>
      </c>
      <c r="AH21" s="197">
        <v>0</v>
      </c>
      <c r="AI21" s="197">
        <v>8.84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21.16</v>
      </c>
      <c r="K22" s="197">
        <v>87.7</v>
      </c>
      <c r="L22" s="197">
        <v>43.76</v>
      </c>
      <c r="M22" s="197">
        <v>0</v>
      </c>
      <c r="N22" s="197">
        <v>1.08</v>
      </c>
      <c r="O22" s="197">
        <v>1.68</v>
      </c>
      <c r="P22" s="197">
        <v>1.89</v>
      </c>
      <c r="Q22" s="197">
        <v>2.15</v>
      </c>
      <c r="R22" s="197">
        <v>5.94</v>
      </c>
      <c r="S22" s="197">
        <v>3.23</v>
      </c>
      <c r="T22" s="197">
        <v>0</v>
      </c>
      <c r="U22" s="197">
        <v>8.14</v>
      </c>
      <c r="V22" s="197">
        <v>5.27</v>
      </c>
      <c r="W22" s="197">
        <v>5.78</v>
      </c>
      <c r="X22" s="197">
        <v>20.07</v>
      </c>
      <c r="Y22" s="197">
        <v>0</v>
      </c>
      <c r="Z22" s="197">
        <v>37.82</v>
      </c>
      <c r="AA22" s="197">
        <v>9.81</v>
      </c>
      <c r="AB22" s="197">
        <v>0</v>
      </c>
      <c r="AC22" s="197">
        <v>9.66</v>
      </c>
      <c r="AD22" s="197">
        <v>6.82</v>
      </c>
      <c r="AE22" s="197">
        <v>0</v>
      </c>
      <c r="AF22" s="197">
        <v>0</v>
      </c>
      <c r="AG22" s="197">
        <v>20.32</v>
      </c>
      <c r="AH22" s="197">
        <v>0</v>
      </c>
      <c r="AI22" s="197">
        <v>8.84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21.16</v>
      </c>
      <c r="K23" s="197">
        <v>87.7</v>
      </c>
      <c r="L23" s="197">
        <v>43.76</v>
      </c>
      <c r="M23" s="197">
        <v>0</v>
      </c>
      <c r="N23" s="197">
        <v>1.08</v>
      </c>
      <c r="O23" s="197">
        <v>1.68</v>
      </c>
      <c r="P23" s="197">
        <v>1.89</v>
      </c>
      <c r="Q23" s="197">
        <v>2.15</v>
      </c>
      <c r="R23" s="197">
        <v>5.94</v>
      </c>
      <c r="S23" s="197">
        <v>3.23</v>
      </c>
      <c r="T23" s="197">
        <v>0</v>
      </c>
      <c r="U23" s="197">
        <v>8.14</v>
      </c>
      <c r="V23" s="197">
        <v>5.27</v>
      </c>
      <c r="W23" s="197">
        <v>6.78</v>
      </c>
      <c r="X23" s="197">
        <v>20.07</v>
      </c>
      <c r="Y23" s="197">
        <v>0</v>
      </c>
      <c r="Z23" s="197">
        <v>22.43</v>
      </c>
      <c r="AA23" s="197">
        <v>9.81</v>
      </c>
      <c r="AB23" s="197">
        <v>0</v>
      </c>
      <c r="AC23" s="197">
        <v>9.66</v>
      </c>
      <c r="AD23" s="197">
        <v>6.82</v>
      </c>
      <c r="AE23" s="197">
        <v>0</v>
      </c>
      <c r="AF23" s="197">
        <v>0</v>
      </c>
      <c r="AG23" s="197">
        <v>20.32</v>
      </c>
      <c r="AH23" s="197">
        <v>0</v>
      </c>
      <c r="AI23" s="197">
        <v>8.84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21.16</v>
      </c>
      <c r="K24" s="197">
        <v>87.7</v>
      </c>
      <c r="L24" s="197">
        <v>43.76</v>
      </c>
      <c r="M24" s="197">
        <v>0</v>
      </c>
      <c r="N24" s="197">
        <v>1.08</v>
      </c>
      <c r="O24" s="197">
        <v>1.68</v>
      </c>
      <c r="P24" s="197">
        <v>1.89</v>
      </c>
      <c r="Q24" s="197">
        <v>2.15</v>
      </c>
      <c r="R24" s="197">
        <v>5.94</v>
      </c>
      <c r="S24" s="197">
        <v>3.23</v>
      </c>
      <c r="T24" s="197">
        <v>0</v>
      </c>
      <c r="U24" s="197">
        <v>8.14</v>
      </c>
      <c r="V24" s="197">
        <v>5.27</v>
      </c>
      <c r="W24" s="197">
        <v>6.78</v>
      </c>
      <c r="X24" s="197">
        <v>20.07</v>
      </c>
      <c r="Y24" s="197">
        <v>0</v>
      </c>
      <c r="Z24" s="197">
        <v>22.43</v>
      </c>
      <c r="AA24" s="197">
        <v>9.81</v>
      </c>
      <c r="AB24" s="197">
        <v>0</v>
      </c>
      <c r="AC24" s="197">
        <v>9.66</v>
      </c>
      <c r="AD24" s="197">
        <v>6.82</v>
      </c>
      <c r="AE24" s="197">
        <v>0</v>
      </c>
      <c r="AF24" s="197">
        <v>0</v>
      </c>
      <c r="AG24" s="197">
        <v>20.32</v>
      </c>
      <c r="AH24" s="197">
        <v>0</v>
      </c>
      <c r="AI24" s="197">
        <v>8.84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21.16</v>
      </c>
      <c r="K25" s="197">
        <v>87.7</v>
      </c>
      <c r="L25" s="197">
        <v>43.76</v>
      </c>
      <c r="M25" s="197">
        <v>0</v>
      </c>
      <c r="N25" s="197">
        <v>1.08</v>
      </c>
      <c r="O25" s="197">
        <v>1.68</v>
      </c>
      <c r="P25" s="197">
        <v>1.89</v>
      </c>
      <c r="Q25" s="197">
        <v>2.15</v>
      </c>
      <c r="R25" s="197">
        <v>5.94</v>
      </c>
      <c r="S25" s="197">
        <v>3.23</v>
      </c>
      <c r="T25" s="197">
        <v>0</v>
      </c>
      <c r="U25" s="197">
        <v>8.14</v>
      </c>
      <c r="V25" s="197">
        <v>5.27</v>
      </c>
      <c r="W25" s="197">
        <v>6.78</v>
      </c>
      <c r="X25" s="197">
        <v>20.07</v>
      </c>
      <c r="Y25" s="197">
        <v>0</v>
      </c>
      <c r="Z25" s="197">
        <v>37.81</v>
      </c>
      <c r="AA25" s="197">
        <v>9.81</v>
      </c>
      <c r="AB25" s="197">
        <v>0</v>
      </c>
      <c r="AC25" s="197">
        <v>9.66</v>
      </c>
      <c r="AD25" s="197">
        <v>6.82</v>
      </c>
      <c r="AE25" s="197">
        <v>0</v>
      </c>
      <c r="AF25" s="197">
        <v>0</v>
      </c>
      <c r="AG25" s="197">
        <v>20.32</v>
      </c>
      <c r="AH25" s="197">
        <v>0</v>
      </c>
      <c r="AI25" s="197">
        <v>8.84</v>
      </c>
      <c r="AJ25" s="197">
        <v>0</v>
      </c>
      <c r="AK25" s="197">
        <v>9.01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21.16</v>
      </c>
      <c r="K26" s="197">
        <v>87.7</v>
      </c>
      <c r="L26" s="197">
        <v>43.76</v>
      </c>
      <c r="M26" s="197">
        <v>0</v>
      </c>
      <c r="N26" s="197">
        <v>1.08</v>
      </c>
      <c r="O26" s="197">
        <v>1.68</v>
      </c>
      <c r="P26" s="197">
        <v>1.89</v>
      </c>
      <c r="Q26" s="197">
        <v>2.15</v>
      </c>
      <c r="R26" s="197">
        <v>5.94</v>
      </c>
      <c r="S26" s="197">
        <v>3.23</v>
      </c>
      <c r="T26" s="197">
        <v>0</v>
      </c>
      <c r="U26" s="197">
        <v>8.14</v>
      </c>
      <c r="V26" s="197">
        <v>5.27</v>
      </c>
      <c r="W26" s="197">
        <v>6.78</v>
      </c>
      <c r="X26" s="197">
        <v>1.25</v>
      </c>
      <c r="Y26" s="197">
        <v>0</v>
      </c>
      <c r="Z26" s="197">
        <v>37.81</v>
      </c>
      <c r="AA26" s="197">
        <v>9.81</v>
      </c>
      <c r="AB26" s="197">
        <v>0</v>
      </c>
      <c r="AC26" s="197">
        <v>9.66</v>
      </c>
      <c r="AD26" s="197">
        <v>6.82</v>
      </c>
      <c r="AE26" s="197">
        <v>0</v>
      </c>
      <c r="AF26" s="197">
        <v>0</v>
      </c>
      <c r="AG26" s="197">
        <v>20.32</v>
      </c>
      <c r="AH26" s="197">
        <v>0</v>
      </c>
      <c r="AI26" s="197">
        <v>8.84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87.7</v>
      </c>
      <c r="L27" s="197">
        <v>43.76</v>
      </c>
      <c r="M27" s="197">
        <v>0</v>
      </c>
      <c r="N27" s="197">
        <v>1.08</v>
      </c>
      <c r="O27" s="197">
        <v>1.68</v>
      </c>
      <c r="P27" s="197">
        <v>1.89</v>
      </c>
      <c r="Q27" s="197">
        <v>2.15</v>
      </c>
      <c r="R27" s="197">
        <v>5.94</v>
      </c>
      <c r="S27" s="197">
        <v>3.23</v>
      </c>
      <c r="T27" s="197">
        <v>0</v>
      </c>
      <c r="U27" s="197">
        <v>8.14</v>
      </c>
      <c r="V27" s="197">
        <v>0.18</v>
      </c>
      <c r="W27" s="197">
        <v>3.97</v>
      </c>
      <c r="X27" s="197">
        <v>1.25</v>
      </c>
      <c r="Y27" s="197">
        <v>0</v>
      </c>
      <c r="Z27" s="197">
        <v>2.36</v>
      </c>
      <c r="AA27" s="197">
        <v>0.65</v>
      </c>
      <c r="AB27" s="197">
        <v>0</v>
      </c>
      <c r="AC27" s="197">
        <v>9.66</v>
      </c>
      <c r="AD27" s="197">
        <v>6.82</v>
      </c>
      <c r="AE27" s="197">
        <v>0</v>
      </c>
      <c r="AF27" s="197">
        <v>0</v>
      </c>
      <c r="AG27" s="197">
        <v>20.32</v>
      </c>
      <c r="AH27" s="197">
        <v>0</v>
      </c>
      <c r="AI27" s="197">
        <v>8.84</v>
      </c>
      <c r="AJ27" s="197">
        <v>0</v>
      </c>
      <c r="AK27" s="197">
        <v>9.01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87.7</v>
      </c>
      <c r="L28" s="197">
        <v>43.76</v>
      </c>
      <c r="M28" s="197">
        <v>0</v>
      </c>
      <c r="N28" s="197">
        <v>1.08</v>
      </c>
      <c r="O28" s="197">
        <v>1.68</v>
      </c>
      <c r="P28" s="197">
        <v>1.89</v>
      </c>
      <c r="Q28" s="197">
        <v>2.15</v>
      </c>
      <c r="R28" s="197">
        <v>5.94</v>
      </c>
      <c r="S28" s="197">
        <v>3.23</v>
      </c>
      <c r="T28" s="197">
        <v>0</v>
      </c>
      <c r="U28" s="197">
        <v>8.14</v>
      </c>
      <c r="V28" s="197">
        <v>0.18</v>
      </c>
      <c r="W28" s="197">
        <v>3.97</v>
      </c>
      <c r="X28" s="197">
        <v>1.25</v>
      </c>
      <c r="Y28" s="197">
        <v>0</v>
      </c>
      <c r="Z28" s="197">
        <v>2.36</v>
      </c>
      <c r="AA28" s="197">
        <v>0.65</v>
      </c>
      <c r="AB28" s="197">
        <v>0</v>
      </c>
      <c r="AC28" s="197">
        <v>9.66</v>
      </c>
      <c r="AD28" s="197">
        <v>6.82</v>
      </c>
      <c r="AE28" s="197">
        <v>0</v>
      </c>
      <c r="AF28" s="197">
        <v>0</v>
      </c>
      <c r="AG28" s="197">
        <v>20.32</v>
      </c>
      <c r="AH28" s="197">
        <v>0</v>
      </c>
      <c r="AI28" s="197">
        <v>8.84</v>
      </c>
      <c r="AJ28" s="197">
        <v>0</v>
      </c>
      <c r="AK28" s="197">
        <v>9.01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87.7</v>
      </c>
      <c r="L29" s="197">
        <v>43.76</v>
      </c>
      <c r="M29" s="197">
        <v>0</v>
      </c>
      <c r="N29" s="197">
        <v>1.08</v>
      </c>
      <c r="O29" s="197">
        <v>1.68</v>
      </c>
      <c r="P29" s="197">
        <v>1.89</v>
      </c>
      <c r="Q29" s="197">
        <v>2.15</v>
      </c>
      <c r="R29" s="197">
        <v>5.94</v>
      </c>
      <c r="S29" s="197">
        <v>3.23</v>
      </c>
      <c r="T29" s="197">
        <v>0</v>
      </c>
      <c r="U29" s="197">
        <v>8.14</v>
      </c>
      <c r="V29" s="197">
        <v>0.18</v>
      </c>
      <c r="W29" s="197">
        <v>3.26</v>
      </c>
      <c r="X29" s="197">
        <v>1.25</v>
      </c>
      <c r="Y29" s="197">
        <v>0</v>
      </c>
      <c r="Z29" s="197">
        <v>2.36</v>
      </c>
      <c r="AA29" s="197">
        <v>0.65</v>
      </c>
      <c r="AB29" s="197">
        <v>0</v>
      </c>
      <c r="AC29" s="197">
        <v>9.66</v>
      </c>
      <c r="AD29" s="197">
        <v>6.82</v>
      </c>
      <c r="AE29" s="197">
        <v>0</v>
      </c>
      <c r="AF29" s="197">
        <v>0</v>
      </c>
      <c r="AG29" s="197">
        <v>20.32</v>
      </c>
      <c r="AH29" s="197">
        <v>0</v>
      </c>
      <c r="AI29" s="197">
        <v>8.84</v>
      </c>
      <c r="AJ29" s="197">
        <v>0</v>
      </c>
      <c r="AK29" s="197">
        <v>9.01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87.7</v>
      </c>
      <c r="L30" s="197">
        <v>43.76</v>
      </c>
      <c r="M30" s="197">
        <v>0</v>
      </c>
      <c r="N30" s="197">
        <v>1.08</v>
      </c>
      <c r="O30" s="197">
        <v>1.68</v>
      </c>
      <c r="P30" s="197">
        <v>1.89</v>
      </c>
      <c r="Q30" s="197">
        <v>2.15</v>
      </c>
      <c r="R30" s="197">
        <v>5.94</v>
      </c>
      <c r="S30" s="197">
        <v>3.23</v>
      </c>
      <c r="T30" s="197">
        <v>0</v>
      </c>
      <c r="U30" s="197">
        <v>8.14</v>
      </c>
      <c r="V30" s="197">
        <v>0.18</v>
      </c>
      <c r="W30" s="197">
        <v>3.26</v>
      </c>
      <c r="X30" s="197">
        <v>1.25</v>
      </c>
      <c r="Y30" s="197">
        <v>0</v>
      </c>
      <c r="Z30" s="197">
        <v>2.36</v>
      </c>
      <c r="AA30" s="197">
        <v>0.65</v>
      </c>
      <c r="AB30" s="197">
        <v>0</v>
      </c>
      <c r="AC30" s="197">
        <v>9.66</v>
      </c>
      <c r="AD30" s="197">
        <v>6.82</v>
      </c>
      <c r="AE30" s="197">
        <v>0</v>
      </c>
      <c r="AF30" s="197">
        <v>0</v>
      </c>
      <c r="AG30" s="197">
        <v>20.32</v>
      </c>
      <c r="AH30" s="197">
        <v>0</v>
      </c>
      <c r="AI30" s="197">
        <v>8.84</v>
      </c>
      <c r="AJ30" s="197">
        <v>0</v>
      </c>
      <c r="AK30" s="197">
        <v>9.01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86.28</v>
      </c>
      <c r="L31" s="197">
        <v>43.76</v>
      </c>
      <c r="M31" s="197">
        <v>0</v>
      </c>
      <c r="N31" s="197">
        <v>1.08</v>
      </c>
      <c r="O31" s="197">
        <v>1.68</v>
      </c>
      <c r="P31" s="197">
        <v>1.89</v>
      </c>
      <c r="Q31" s="197">
        <v>2.15</v>
      </c>
      <c r="R31" s="197">
        <v>0.36</v>
      </c>
      <c r="S31" s="197">
        <v>3.23</v>
      </c>
      <c r="T31" s="197">
        <v>0</v>
      </c>
      <c r="U31" s="197">
        <v>8.14</v>
      </c>
      <c r="V31" s="197">
        <v>0.18</v>
      </c>
      <c r="W31" s="197">
        <v>2.06</v>
      </c>
      <c r="X31" s="197">
        <v>1.25</v>
      </c>
      <c r="Y31" s="197">
        <v>0</v>
      </c>
      <c r="Z31" s="197">
        <v>2.36</v>
      </c>
      <c r="AA31" s="197">
        <v>0.65</v>
      </c>
      <c r="AB31" s="197">
        <v>0</v>
      </c>
      <c r="AC31" s="197">
        <v>9.66</v>
      </c>
      <c r="AD31" s="197">
        <v>6.82</v>
      </c>
      <c r="AE31" s="197">
        <v>0</v>
      </c>
      <c r="AF31" s="197">
        <v>0</v>
      </c>
      <c r="AG31" s="197">
        <v>20.32</v>
      </c>
      <c r="AH31" s="197">
        <v>0</v>
      </c>
      <c r="AI31" s="197">
        <v>8.84</v>
      </c>
      <c r="AJ31" s="197">
        <v>0</v>
      </c>
      <c r="AK31" s="197">
        <v>9.01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87.67</v>
      </c>
      <c r="L32" s="197">
        <v>43.76</v>
      </c>
      <c r="M32" s="197">
        <v>0</v>
      </c>
      <c r="N32" s="197">
        <v>1.08</v>
      </c>
      <c r="O32" s="197">
        <v>1.68</v>
      </c>
      <c r="P32" s="197">
        <v>1.89</v>
      </c>
      <c r="Q32" s="197">
        <v>2.15</v>
      </c>
      <c r="R32" s="197">
        <v>0.36</v>
      </c>
      <c r="S32" s="197">
        <v>3.23</v>
      </c>
      <c r="T32" s="197">
        <v>0</v>
      </c>
      <c r="U32" s="197">
        <v>8.14</v>
      </c>
      <c r="V32" s="197">
        <v>0.18</v>
      </c>
      <c r="W32" s="197">
        <v>2.06</v>
      </c>
      <c r="X32" s="197">
        <v>1.25</v>
      </c>
      <c r="Y32" s="197">
        <v>0</v>
      </c>
      <c r="Z32" s="197">
        <v>2.36</v>
      </c>
      <c r="AA32" s="197">
        <v>0.65</v>
      </c>
      <c r="AB32" s="197">
        <v>0</v>
      </c>
      <c r="AC32" s="197">
        <v>9.66</v>
      </c>
      <c r="AD32" s="197">
        <v>6.82</v>
      </c>
      <c r="AE32" s="197">
        <v>0</v>
      </c>
      <c r="AF32" s="197">
        <v>0</v>
      </c>
      <c r="AG32" s="197">
        <v>20.32</v>
      </c>
      <c r="AH32" s="197">
        <v>0</v>
      </c>
      <c r="AI32" s="197">
        <v>8.84</v>
      </c>
      <c r="AJ32" s="197">
        <v>0</v>
      </c>
      <c r="AK32" s="197">
        <v>9.01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87.7</v>
      </c>
      <c r="L33" s="197">
        <v>40.61</v>
      </c>
      <c r="M33" s="197">
        <v>0</v>
      </c>
      <c r="N33" s="197">
        <v>1.08</v>
      </c>
      <c r="O33" s="197">
        <v>1.68</v>
      </c>
      <c r="P33" s="197">
        <v>1.89</v>
      </c>
      <c r="Q33" s="197">
        <v>2.15</v>
      </c>
      <c r="R33" s="197">
        <v>0.36</v>
      </c>
      <c r="S33" s="197">
        <v>3.23</v>
      </c>
      <c r="T33" s="197">
        <v>0</v>
      </c>
      <c r="U33" s="197">
        <v>8.14</v>
      </c>
      <c r="V33" s="197">
        <v>0.18</v>
      </c>
      <c r="W33" s="197">
        <v>2.5499999999999998</v>
      </c>
      <c r="X33" s="197">
        <v>1.25</v>
      </c>
      <c r="Y33" s="197">
        <v>0</v>
      </c>
      <c r="Z33" s="197">
        <v>2.36</v>
      </c>
      <c r="AA33" s="197">
        <v>0.65</v>
      </c>
      <c r="AB33" s="197">
        <v>0</v>
      </c>
      <c r="AC33" s="197">
        <v>9.66</v>
      </c>
      <c r="AD33" s="197">
        <v>6.82</v>
      </c>
      <c r="AE33" s="197">
        <v>0</v>
      </c>
      <c r="AF33" s="197">
        <v>0</v>
      </c>
      <c r="AG33" s="197">
        <v>20.32</v>
      </c>
      <c r="AH33" s="197">
        <v>0</v>
      </c>
      <c r="AI33" s="197">
        <v>8.84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87.7</v>
      </c>
      <c r="L34" s="197">
        <v>40.61</v>
      </c>
      <c r="M34" s="197">
        <v>0</v>
      </c>
      <c r="N34" s="197">
        <v>1.08</v>
      </c>
      <c r="O34" s="197">
        <v>1.68</v>
      </c>
      <c r="P34" s="197">
        <v>1.89</v>
      </c>
      <c r="Q34" s="197">
        <v>2.15</v>
      </c>
      <c r="R34" s="197">
        <v>0.36</v>
      </c>
      <c r="S34" s="197">
        <v>3.23</v>
      </c>
      <c r="T34" s="197">
        <v>0</v>
      </c>
      <c r="U34" s="197">
        <v>8.14</v>
      </c>
      <c r="V34" s="197">
        <v>0.18</v>
      </c>
      <c r="W34" s="197">
        <v>2.5499999999999998</v>
      </c>
      <c r="X34" s="197">
        <v>1.25</v>
      </c>
      <c r="Y34" s="197">
        <v>0</v>
      </c>
      <c r="Z34" s="197">
        <v>2.36</v>
      </c>
      <c r="AA34" s="197">
        <v>0.65</v>
      </c>
      <c r="AB34" s="197">
        <v>0</v>
      </c>
      <c r="AC34" s="197">
        <v>9.66</v>
      </c>
      <c r="AD34" s="197">
        <v>6.82</v>
      </c>
      <c r="AE34" s="197">
        <v>0</v>
      </c>
      <c r="AF34" s="197">
        <v>0</v>
      </c>
      <c r="AG34" s="197">
        <v>20.32</v>
      </c>
      <c r="AH34" s="197">
        <v>0</v>
      </c>
      <c r="AI34" s="197">
        <v>8.84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21.16</v>
      </c>
      <c r="K35" s="197">
        <v>87.7</v>
      </c>
      <c r="L35" s="197">
        <v>40.61</v>
      </c>
      <c r="M35" s="197">
        <v>0</v>
      </c>
      <c r="N35" s="197">
        <v>1.08</v>
      </c>
      <c r="O35" s="197">
        <v>1.68</v>
      </c>
      <c r="P35" s="197">
        <v>1.64</v>
      </c>
      <c r="Q35" s="197">
        <v>2.16</v>
      </c>
      <c r="R35" s="197">
        <v>4.03</v>
      </c>
      <c r="S35" s="197">
        <v>3.24</v>
      </c>
      <c r="T35" s="197">
        <v>0</v>
      </c>
      <c r="U35" s="197">
        <v>8.14</v>
      </c>
      <c r="V35" s="197">
        <v>5.27</v>
      </c>
      <c r="W35" s="197">
        <v>2.06</v>
      </c>
      <c r="X35" s="197">
        <v>1.25</v>
      </c>
      <c r="Y35" s="197">
        <v>0</v>
      </c>
      <c r="Z35" s="197">
        <v>2.36</v>
      </c>
      <c r="AA35" s="197">
        <v>0.65</v>
      </c>
      <c r="AB35" s="197">
        <v>0</v>
      </c>
      <c r="AC35" s="197">
        <v>9.66</v>
      </c>
      <c r="AD35" s="197">
        <v>6.82</v>
      </c>
      <c r="AE35" s="197">
        <v>0</v>
      </c>
      <c r="AF35" s="197">
        <v>0</v>
      </c>
      <c r="AG35" s="197">
        <v>20.32</v>
      </c>
      <c r="AH35" s="197">
        <v>0</v>
      </c>
      <c r="AI35" s="197">
        <v>8.84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21.16</v>
      </c>
      <c r="K36" s="197">
        <v>87.7</v>
      </c>
      <c r="L36" s="197">
        <v>40.61</v>
      </c>
      <c r="M36" s="197">
        <v>0</v>
      </c>
      <c r="N36" s="197">
        <v>1.08</v>
      </c>
      <c r="O36" s="197">
        <v>1.68</v>
      </c>
      <c r="P36" s="197">
        <v>1.64</v>
      </c>
      <c r="Q36" s="197">
        <v>2.16</v>
      </c>
      <c r="R36" s="197">
        <v>6.1</v>
      </c>
      <c r="S36" s="197">
        <v>3.24</v>
      </c>
      <c r="T36" s="197">
        <v>0</v>
      </c>
      <c r="U36" s="197">
        <v>8.14</v>
      </c>
      <c r="V36" s="197">
        <v>5.27</v>
      </c>
      <c r="W36" s="197">
        <v>1.92</v>
      </c>
      <c r="X36" s="197">
        <v>0</v>
      </c>
      <c r="Y36" s="197">
        <v>0</v>
      </c>
      <c r="Z36" s="197">
        <v>2.36</v>
      </c>
      <c r="AA36" s="197">
        <v>9.81</v>
      </c>
      <c r="AB36" s="197">
        <v>0</v>
      </c>
      <c r="AC36" s="197">
        <v>9.66</v>
      </c>
      <c r="AD36" s="197">
        <v>6.82</v>
      </c>
      <c r="AE36" s="197">
        <v>0</v>
      </c>
      <c r="AF36" s="197">
        <v>0</v>
      </c>
      <c r="AG36" s="197">
        <v>20.32</v>
      </c>
      <c r="AH36" s="197">
        <v>0</v>
      </c>
      <c r="AI36" s="197">
        <v>8.84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21.16</v>
      </c>
      <c r="K37" s="197">
        <v>77.75</v>
      </c>
      <c r="L37" s="197">
        <v>41.73</v>
      </c>
      <c r="M37" s="197">
        <v>0</v>
      </c>
      <c r="N37" s="197">
        <v>1.08</v>
      </c>
      <c r="O37" s="197">
        <v>1.68</v>
      </c>
      <c r="P37" s="197">
        <v>1.62</v>
      </c>
      <c r="Q37" s="197">
        <v>2.16</v>
      </c>
      <c r="R37" s="197">
        <v>6.1</v>
      </c>
      <c r="S37" s="197">
        <v>3.24</v>
      </c>
      <c r="T37" s="197">
        <v>0</v>
      </c>
      <c r="U37" s="197">
        <v>8.14</v>
      </c>
      <c r="V37" s="197">
        <v>5.27</v>
      </c>
      <c r="W37" s="197">
        <v>0.75</v>
      </c>
      <c r="X37" s="197">
        <v>1.25</v>
      </c>
      <c r="Y37" s="197">
        <v>0</v>
      </c>
      <c r="Z37" s="197">
        <v>2.36</v>
      </c>
      <c r="AA37" s="197">
        <v>9.81</v>
      </c>
      <c r="AB37" s="197">
        <v>0</v>
      </c>
      <c r="AC37" s="197">
        <v>0</v>
      </c>
      <c r="AD37" s="197">
        <v>7.3</v>
      </c>
      <c r="AE37" s="197">
        <v>0</v>
      </c>
      <c r="AF37" s="197">
        <v>0</v>
      </c>
      <c r="AG37" s="197">
        <v>20.32</v>
      </c>
      <c r="AH37" s="197">
        <v>0</v>
      </c>
      <c r="AI37" s="197">
        <v>8.84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21.16</v>
      </c>
      <c r="K38" s="197">
        <v>77.760000000000005</v>
      </c>
      <c r="L38" s="197">
        <v>41.73</v>
      </c>
      <c r="M38" s="197">
        <v>0</v>
      </c>
      <c r="N38" s="197">
        <v>1.08</v>
      </c>
      <c r="O38" s="197">
        <v>1.68</v>
      </c>
      <c r="P38" s="197">
        <v>1.62</v>
      </c>
      <c r="Q38" s="197">
        <v>2.16</v>
      </c>
      <c r="R38" s="197">
        <v>6.1</v>
      </c>
      <c r="S38" s="197">
        <v>3.24</v>
      </c>
      <c r="T38" s="197">
        <v>0</v>
      </c>
      <c r="U38" s="197">
        <v>8.14</v>
      </c>
      <c r="V38" s="197">
        <v>5.27</v>
      </c>
      <c r="W38" s="197">
        <v>4.71</v>
      </c>
      <c r="X38" s="197">
        <v>1.25</v>
      </c>
      <c r="Y38" s="197">
        <v>0</v>
      </c>
      <c r="Z38" s="197">
        <v>37.82</v>
      </c>
      <c r="AA38" s="197">
        <v>9.81</v>
      </c>
      <c r="AB38" s="197">
        <v>0</v>
      </c>
      <c r="AC38" s="197">
        <v>0</v>
      </c>
      <c r="AD38" s="197">
        <v>7.3</v>
      </c>
      <c r="AE38" s="197">
        <v>0</v>
      </c>
      <c r="AF38" s="197">
        <v>0</v>
      </c>
      <c r="AG38" s="197">
        <v>20.32</v>
      </c>
      <c r="AH38" s="197">
        <v>0</v>
      </c>
      <c r="AI38" s="197">
        <v>8.84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21.16</v>
      </c>
      <c r="K39" s="197">
        <v>77.75</v>
      </c>
      <c r="L39" s="197">
        <v>41.73</v>
      </c>
      <c r="M39" s="197">
        <v>0</v>
      </c>
      <c r="N39" s="197">
        <v>1.08</v>
      </c>
      <c r="O39" s="197">
        <v>1.68</v>
      </c>
      <c r="P39" s="197">
        <v>1.62</v>
      </c>
      <c r="Q39" s="197">
        <v>2.16</v>
      </c>
      <c r="R39" s="197">
        <v>6.1</v>
      </c>
      <c r="S39" s="197">
        <v>3.24</v>
      </c>
      <c r="T39" s="197">
        <v>0</v>
      </c>
      <c r="U39" s="197">
        <v>8.14</v>
      </c>
      <c r="V39" s="197">
        <v>5.27</v>
      </c>
      <c r="W39" s="197">
        <v>4.71</v>
      </c>
      <c r="X39" s="197">
        <v>1.25</v>
      </c>
      <c r="Y39" s="197">
        <v>0</v>
      </c>
      <c r="Z39" s="197">
        <v>37.82</v>
      </c>
      <c r="AA39" s="197">
        <v>9.81</v>
      </c>
      <c r="AB39" s="197">
        <v>0</v>
      </c>
      <c r="AC39" s="197">
        <v>0</v>
      </c>
      <c r="AD39" s="197">
        <v>7.3</v>
      </c>
      <c r="AE39" s="197">
        <v>0</v>
      </c>
      <c r="AF39" s="197">
        <v>0</v>
      </c>
      <c r="AG39" s="197">
        <v>20.32</v>
      </c>
      <c r="AH39" s="197">
        <v>0</v>
      </c>
      <c r="AI39" s="197">
        <v>8.84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21.16</v>
      </c>
      <c r="K40" s="197">
        <v>77.760000000000005</v>
      </c>
      <c r="L40" s="197">
        <v>41.73</v>
      </c>
      <c r="M40" s="197">
        <v>0</v>
      </c>
      <c r="N40" s="197">
        <v>1.08</v>
      </c>
      <c r="O40" s="197">
        <v>1.68</v>
      </c>
      <c r="P40" s="197">
        <v>1.62</v>
      </c>
      <c r="Q40" s="197">
        <v>2.16</v>
      </c>
      <c r="R40" s="197">
        <v>6.1</v>
      </c>
      <c r="S40" s="197">
        <v>3.24</v>
      </c>
      <c r="T40" s="197">
        <v>0</v>
      </c>
      <c r="U40" s="197">
        <v>8.14</v>
      </c>
      <c r="V40" s="197">
        <v>5.27</v>
      </c>
      <c r="W40" s="197">
        <v>4.74</v>
      </c>
      <c r="X40" s="197">
        <v>1.25</v>
      </c>
      <c r="Y40" s="197">
        <v>0</v>
      </c>
      <c r="Z40" s="197">
        <v>37.82</v>
      </c>
      <c r="AA40" s="197">
        <v>9.81</v>
      </c>
      <c r="AB40" s="197">
        <v>0</v>
      </c>
      <c r="AC40" s="197">
        <v>0</v>
      </c>
      <c r="AD40" s="197">
        <v>7.3</v>
      </c>
      <c r="AE40" s="197">
        <v>0</v>
      </c>
      <c r="AF40" s="197">
        <v>0</v>
      </c>
      <c r="AG40" s="197">
        <v>20.32</v>
      </c>
      <c r="AH40" s="197">
        <v>0</v>
      </c>
      <c r="AI40" s="197">
        <v>8.84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21.16</v>
      </c>
      <c r="K41" s="197">
        <v>87.7</v>
      </c>
      <c r="L41" s="197">
        <v>41.73</v>
      </c>
      <c r="M41" s="197">
        <v>0</v>
      </c>
      <c r="N41" s="197">
        <v>1.08</v>
      </c>
      <c r="O41" s="197">
        <v>1.68</v>
      </c>
      <c r="P41" s="197">
        <v>1.62</v>
      </c>
      <c r="Q41" s="197">
        <v>2.34</v>
      </c>
      <c r="R41" s="197">
        <v>6.1</v>
      </c>
      <c r="S41" s="197">
        <v>3.24</v>
      </c>
      <c r="T41" s="197">
        <v>0</v>
      </c>
      <c r="U41" s="197">
        <v>8.14</v>
      </c>
      <c r="V41" s="197">
        <v>5.27</v>
      </c>
      <c r="W41" s="197">
        <v>3.29</v>
      </c>
      <c r="X41" s="197">
        <v>1.25</v>
      </c>
      <c r="Y41" s="197">
        <v>0</v>
      </c>
      <c r="Z41" s="197">
        <v>37.82</v>
      </c>
      <c r="AA41" s="197">
        <v>9.81</v>
      </c>
      <c r="AB41" s="197">
        <v>0</v>
      </c>
      <c r="AC41" s="197">
        <v>0</v>
      </c>
      <c r="AD41" s="197">
        <v>7.3</v>
      </c>
      <c r="AE41" s="197">
        <v>0</v>
      </c>
      <c r="AF41" s="197">
        <v>0</v>
      </c>
      <c r="AG41" s="197">
        <v>20.32</v>
      </c>
      <c r="AH41" s="197">
        <v>0</v>
      </c>
      <c r="AI41" s="197">
        <v>8.84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21.16</v>
      </c>
      <c r="K42" s="197">
        <v>87.7</v>
      </c>
      <c r="L42" s="197">
        <v>41.73</v>
      </c>
      <c r="M42" s="197">
        <v>0</v>
      </c>
      <c r="N42" s="197">
        <v>1.08</v>
      </c>
      <c r="O42" s="197">
        <v>1.68</v>
      </c>
      <c r="P42" s="197">
        <v>1.62</v>
      </c>
      <c r="Q42" s="197">
        <v>2.81</v>
      </c>
      <c r="R42" s="197">
        <v>6.1</v>
      </c>
      <c r="S42" s="197">
        <v>3.24</v>
      </c>
      <c r="T42" s="197">
        <v>0</v>
      </c>
      <c r="U42" s="197">
        <v>8.14</v>
      </c>
      <c r="V42" s="197">
        <v>5.27</v>
      </c>
      <c r="W42" s="197">
        <v>3.29</v>
      </c>
      <c r="X42" s="197">
        <v>1.25</v>
      </c>
      <c r="Y42" s="197">
        <v>0</v>
      </c>
      <c r="Z42" s="197">
        <v>37.82</v>
      </c>
      <c r="AA42" s="197">
        <v>9.81</v>
      </c>
      <c r="AB42" s="197">
        <v>0</v>
      </c>
      <c r="AC42" s="197">
        <v>0</v>
      </c>
      <c r="AD42" s="197">
        <v>7.3</v>
      </c>
      <c r="AE42" s="197">
        <v>0</v>
      </c>
      <c r="AF42" s="197">
        <v>0</v>
      </c>
      <c r="AG42" s="197">
        <v>20.32</v>
      </c>
      <c r="AH42" s="197">
        <v>0</v>
      </c>
      <c r="AI42" s="197">
        <v>8.84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87.7</v>
      </c>
      <c r="L43" s="197">
        <v>41.73</v>
      </c>
      <c r="M43" s="197">
        <v>0</v>
      </c>
      <c r="N43" s="197">
        <v>1.08</v>
      </c>
      <c r="O43" s="197">
        <v>1.68</v>
      </c>
      <c r="P43" s="197">
        <v>1.62</v>
      </c>
      <c r="Q43" s="197">
        <v>2.88</v>
      </c>
      <c r="R43" s="197">
        <v>6.1</v>
      </c>
      <c r="S43" s="197">
        <v>3.24</v>
      </c>
      <c r="T43" s="197">
        <v>0</v>
      </c>
      <c r="U43" s="197">
        <v>8.14</v>
      </c>
      <c r="V43" s="197">
        <v>5.27</v>
      </c>
      <c r="W43" s="197">
        <v>1.29</v>
      </c>
      <c r="X43" s="197">
        <v>1.25</v>
      </c>
      <c r="Y43" s="197">
        <v>0</v>
      </c>
      <c r="Z43" s="197">
        <v>37.82</v>
      </c>
      <c r="AA43" s="197">
        <v>9.81</v>
      </c>
      <c r="AB43" s="197">
        <v>0</v>
      </c>
      <c r="AC43" s="197">
        <v>0</v>
      </c>
      <c r="AD43" s="197">
        <v>7.3</v>
      </c>
      <c r="AE43" s="197">
        <v>0</v>
      </c>
      <c r="AF43" s="197">
        <v>0</v>
      </c>
      <c r="AG43" s="197">
        <v>20.61</v>
      </c>
      <c r="AH43" s="197">
        <v>0</v>
      </c>
      <c r="AI43" s="197">
        <v>8.84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87.7</v>
      </c>
      <c r="L44" s="197">
        <v>43.96</v>
      </c>
      <c r="M44" s="197">
        <v>0</v>
      </c>
      <c r="N44" s="197">
        <v>1.08</v>
      </c>
      <c r="O44" s="197">
        <v>1.68</v>
      </c>
      <c r="P44" s="197">
        <v>1.62</v>
      </c>
      <c r="Q44" s="197">
        <v>2.61</v>
      </c>
      <c r="R44" s="197">
        <v>6.1</v>
      </c>
      <c r="S44" s="197">
        <v>3.24</v>
      </c>
      <c r="T44" s="197">
        <v>0</v>
      </c>
      <c r="U44" s="197">
        <v>8.14</v>
      </c>
      <c r="V44" s="197">
        <v>5.27</v>
      </c>
      <c r="W44" s="197">
        <v>1.22</v>
      </c>
      <c r="X44" s="197">
        <v>1.25</v>
      </c>
      <c r="Y44" s="197">
        <v>0</v>
      </c>
      <c r="Z44" s="197">
        <v>37.82</v>
      </c>
      <c r="AA44" s="197">
        <v>9.81</v>
      </c>
      <c r="AB44" s="197">
        <v>0</v>
      </c>
      <c r="AC44" s="197">
        <v>0</v>
      </c>
      <c r="AD44" s="197">
        <v>7.3</v>
      </c>
      <c r="AE44" s="197">
        <v>0</v>
      </c>
      <c r="AF44" s="197">
        <v>0</v>
      </c>
      <c r="AG44" s="197">
        <v>20.61</v>
      </c>
      <c r="AH44" s="197">
        <v>0</v>
      </c>
      <c r="AI44" s="197">
        <v>8.84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87.7</v>
      </c>
      <c r="L45" s="197">
        <v>43.96</v>
      </c>
      <c r="M45" s="197">
        <v>0</v>
      </c>
      <c r="N45" s="197">
        <v>1.08</v>
      </c>
      <c r="O45" s="197">
        <v>1.68</v>
      </c>
      <c r="P45" s="197">
        <v>1.62</v>
      </c>
      <c r="Q45" s="197">
        <v>2.46</v>
      </c>
      <c r="R45" s="197">
        <v>6.1</v>
      </c>
      <c r="S45" s="197">
        <v>3.23</v>
      </c>
      <c r="T45" s="197">
        <v>0</v>
      </c>
      <c r="U45" s="197">
        <v>8.14</v>
      </c>
      <c r="V45" s="197">
        <v>5.27</v>
      </c>
      <c r="W45" s="197">
        <v>1.22</v>
      </c>
      <c r="X45" s="197">
        <v>1.25</v>
      </c>
      <c r="Y45" s="197">
        <v>0</v>
      </c>
      <c r="Z45" s="197">
        <v>37.82</v>
      </c>
      <c r="AA45" s="197">
        <v>9.81</v>
      </c>
      <c r="AB45" s="197">
        <v>0</v>
      </c>
      <c r="AC45" s="197">
        <v>0</v>
      </c>
      <c r="AD45" s="197">
        <v>7.3</v>
      </c>
      <c r="AE45" s="197">
        <v>0</v>
      </c>
      <c r="AF45" s="197">
        <v>0</v>
      </c>
      <c r="AG45" s="197">
        <v>20.61</v>
      </c>
      <c r="AH45" s="197">
        <v>0</v>
      </c>
      <c r="AI45" s="197">
        <v>8.84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87.7</v>
      </c>
      <c r="L46" s="197">
        <v>43.96</v>
      </c>
      <c r="M46" s="197">
        <v>0</v>
      </c>
      <c r="N46" s="197">
        <v>1.08</v>
      </c>
      <c r="O46" s="197">
        <v>1.68</v>
      </c>
      <c r="P46" s="197">
        <v>1.62</v>
      </c>
      <c r="Q46" s="197">
        <v>2.46</v>
      </c>
      <c r="R46" s="197">
        <v>6.1</v>
      </c>
      <c r="S46" s="197">
        <v>3.23</v>
      </c>
      <c r="T46" s="197">
        <v>0</v>
      </c>
      <c r="U46" s="197">
        <v>8.14</v>
      </c>
      <c r="V46" s="197">
        <v>5.27</v>
      </c>
      <c r="W46" s="197">
        <v>1.22</v>
      </c>
      <c r="X46" s="197">
        <v>1.25</v>
      </c>
      <c r="Y46" s="197">
        <v>0</v>
      </c>
      <c r="Z46" s="197">
        <v>37.82</v>
      </c>
      <c r="AA46" s="197">
        <v>9.81</v>
      </c>
      <c r="AB46" s="197">
        <v>0</v>
      </c>
      <c r="AC46" s="197">
        <v>0</v>
      </c>
      <c r="AD46" s="197">
        <v>7.3</v>
      </c>
      <c r="AE46" s="197">
        <v>0</v>
      </c>
      <c r="AF46" s="197">
        <v>0</v>
      </c>
      <c r="AG46" s="197">
        <v>20.61</v>
      </c>
      <c r="AH46" s="197">
        <v>0</v>
      </c>
      <c r="AI46" s="197">
        <v>8.84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21.16</v>
      </c>
      <c r="K47" s="197">
        <v>87.7</v>
      </c>
      <c r="L47" s="197">
        <v>43.96</v>
      </c>
      <c r="M47" s="197">
        <v>0</v>
      </c>
      <c r="N47" s="197">
        <v>1.08</v>
      </c>
      <c r="O47" s="197">
        <v>1.68</v>
      </c>
      <c r="P47" s="197">
        <v>1.62</v>
      </c>
      <c r="Q47" s="197">
        <v>2.15</v>
      </c>
      <c r="R47" s="197">
        <v>6.1</v>
      </c>
      <c r="S47" s="197">
        <v>3.23</v>
      </c>
      <c r="T47" s="197">
        <v>0</v>
      </c>
      <c r="U47" s="197">
        <v>8.14</v>
      </c>
      <c r="V47" s="197">
        <v>5.27</v>
      </c>
      <c r="W47" s="197">
        <v>1.22</v>
      </c>
      <c r="X47" s="197">
        <v>1.25</v>
      </c>
      <c r="Y47" s="197">
        <v>0</v>
      </c>
      <c r="Z47" s="197">
        <v>37.82</v>
      </c>
      <c r="AA47" s="197">
        <v>9.81</v>
      </c>
      <c r="AB47" s="197">
        <v>0</v>
      </c>
      <c r="AC47" s="197">
        <v>0</v>
      </c>
      <c r="AD47" s="197">
        <v>7.3</v>
      </c>
      <c r="AE47" s="197">
        <v>0</v>
      </c>
      <c r="AF47" s="197">
        <v>0</v>
      </c>
      <c r="AG47" s="197">
        <v>20.61</v>
      </c>
      <c r="AH47" s="197">
        <v>0</v>
      </c>
      <c r="AI47" s="197">
        <v>8.84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21.16</v>
      </c>
      <c r="K48" s="197">
        <v>87.7</v>
      </c>
      <c r="L48" s="197">
        <v>43.96</v>
      </c>
      <c r="M48" s="197">
        <v>0</v>
      </c>
      <c r="N48" s="197">
        <v>1.08</v>
      </c>
      <c r="O48" s="197">
        <v>1.68</v>
      </c>
      <c r="P48" s="197">
        <v>1.62</v>
      </c>
      <c r="Q48" s="197">
        <v>2.15</v>
      </c>
      <c r="R48" s="197">
        <v>6.1</v>
      </c>
      <c r="S48" s="197">
        <v>3.23</v>
      </c>
      <c r="T48" s="197">
        <v>0</v>
      </c>
      <c r="U48" s="197">
        <v>8.14</v>
      </c>
      <c r="V48" s="197">
        <v>5.27</v>
      </c>
      <c r="W48" s="197">
        <v>1.22</v>
      </c>
      <c r="X48" s="197">
        <v>1.25</v>
      </c>
      <c r="Y48" s="197">
        <v>0</v>
      </c>
      <c r="Z48" s="197">
        <v>37.82</v>
      </c>
      <c r="AA48" s="197">
        <v>9.81</v>
      </c>
      <c r="AB48" s="197">
        <v>0</v>
      </c>
      <c r="AC48" s="197">
        <v>0</v>
      </c>
      <c r="AD48" s="197">
        <v>7.3</v>
      </c>
      <c r="AE48" s="197">
        <v>0</v>
      </c>
      <c r="AF48" s="197">
        <v>0</v>
      </c>
      <c r="AG48" s="197">
        <v>20.61</v>
      </c>
      <c r="AH48" s="197">
        <v>0</v>
      </c>
      <c r="AI48" s="197">
        <v>8.84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21.16</v>
      </c>
      <c r="K49" s="197">
        <v>87.61</v>
      </c>
      <c r="L49" s="197">
        <v>43.96</v>
      </c>
      <c r="M49" s="197">
        <v>0</v>
      </c>
      <c r="N49" s="197">
        <v>1.08</v>
      </c>
      <c r="O49" s="197">
        <v>1.68</v>
      </c>
      <c r="P49" s="197">
        <v>1.62</v>
      </c>
      <c r="Q49" s="197">
        <v>2.15</v>
      </c>
      <c r="R49" s="197">
        <v>6.1</v>
      </c>
      <c r="S49" s="197">
        <v>3.23</v>
      </c>
      <c r="T49" s="197">
        <v>0</v>
      </c>
      <c r="U49" s="197">
        <v>8.14</v>
      </c>
      <c r="V49" s="197">
        <v>5.27</v>
      </c>
      <c r="W49" s="197">
        <v>1.22</v>
      </c>
      <c r="X49" s="197">
        <v>1.25</v>
      </c>
      <c r="Y49" s="197">
        <v>0</v>
      </c>
      <c r="Z49" s="197">
        <v>37.82</v>
      </c>
      <c r="AA49" s="197">
        <v>9.81</v>
      </c>
      <c r="AB49" s="197">
        <v>0</v>
      </c>
      <c r="AC49" s="197">
        <v>0</v>
      </c>
      <c r="AD49" s="197">
        <v>7.3</v>
      </c>
      <c r="AE49" s="197">
        <v>0</v>
      </c>
      <c r="AF49" s="197">
        <v>0</v>
      </c>
      <c r="AG49" s="197">
        <v>20.61</v>
      </c>
      <c r="AH49" s="197">
        <v>0</v>
      </c>
      <c r="AI49" s="197">
        <v>8.84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21.16</v>
      </c>
      <c r="K50" s="197">
        <v>87.7</v>
      </c>
      <c r="L50" s="197">
        <v>43.96</v>
      </c>
      <c r="M50" s="197">
        <v>0</v>
      </c>
      <c r="N50" s="197">
        <v>1.08</v>
      </c>
      <c r="O50" s="197">
        <v>1.68</v>
      </c>
      <c r="P50" s="197">
        <v>1.62</v>
      </c>
      <c r="Q50" s="197">
        <v>2.15</v>
      </c>
      <c r="R50" s="197">
        <v>6.1</v>
      </c>
      <c r="S50" s="197">
        <v>3.23</v>
      </c>
      <c r="T50" s="197">
        <v>0</v>
      </c>
      <c r="U50" s="197">
        <v>8.14</v>
      </c>
      <c r="V50" s="197">
        <v>5.27</v>
      </c>
      <c r="W50" s="197">
        <v>1.22</v>
      </c>
      <c r="X50" s="197">
        <v>1.25</v>
      </c>
      <c r="Y50" s="197">
        <v>0</v>
      </c>
      <c r="Z50" s="197">
        <v>37.82</v>
      </c>
      <c r="AA50" s="197">
        <v>9.81</v>
      </c>
      <c r="AB50" s="197">
        <v>0</v>
      </c>
      <c r="AC50" s="197">
        <v>0</v>
      </c>
      <c r="AD50" s="197">
        <v>7.3</v>
      </c>
      <c r="AE50" s="197">
        <v>0</v>
      </c>
      <c r="AF50" s="197">
        <v>0</v>
      </c>
      <c r="AG50" s="197">
        <v>20.61</v>
      </c>
      <c r="AH50" s="197">
        <v>0</v>
      </c>
      <c r="AI50" s="197">
        <v>8.84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21.16</v>
      </c>
      <c r="K51" s="197">
        <v>87.7</v>
      </c>
      <c r="L51" s="197">
        <v>43.96</v>
      </c>
      <c r="M51" s="197">
        <v>0</v>
      </c>
      <c r="N51" s="197">
        <v>1.08</v>
      </c>
      <c r="O51" s="197">
        <v>1.68</v>
      </c>
      <c r="P51" s="197">
        <v>1.62</v>
      </c>
      <c r="Q51" s="197">
        <v>2.16</v>
      </c>
      <c r="R51" s="197">
        <v>6.1</v>
      </c>
      <c r="S51" s="197">
        <v>3.23</v>
      </c>
      <c r="T51" s="197">
        <v>0</v>
      </c>
      <c r="U51" s="197">
        <v>8.14</v>
      </c>
      <c r="V51" s="197">
        <v>5.27</v>
      </c>
      <c r="W51" s="197">
        <v>1.22</v>
      </c>
      <c r="X51" s="197">
        <v>1.25</v>
      </c>
      <c r="Y51" s="197">
        <v>0</v>
      </c>
      <c r="Z51" s="197">
        <v>37.82</v>
      </c>
      <c r="AA51" s="197">
        <v>9.81</v>
      </c>
      <c r="AB51" s="197">
        <v>0</v>
      </c>
      <c r="AC51" s="197">
        <v>0</v>
      </c>
      <c r="AD51" s="197">
        <v>7.3</v>
      </c>
      <c r="AE51" s="197">
        <v>0</v>
      </c>
      <c r="AF51" s="197">
        <v>0</v>
      </c>
      <c r="AG51" s="197">
        <v>18.420000000000002</v>
      </c>
      <c r="AH51" s="197">
        <v>0</v>
      </c>
      <c r="AI51" s="197">
        <v>8.84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21.16</v>
      </c>
      <c r="K52" s="197">
        <v>87.7</v>
      </c>
      <c r="L52" s="197">
        <v>43.96</v>
      </c>
      <c r="M52" s="197">
        <v>0</v>
      </c>
      <c r="N52" s="197">
        <v>1.08</v>
      </c>
      <c r="O52" s="197">
        <v>1.68</v>
      </c>
      <c r="P52" s="197">
        <v>1.62</v>
      </c>
      <c r="Q52" s="197">
        <v>2.16</v>
      </c>
      <c r="R52" s="197">
        <v>6.1</v>
      </c>
      <c r="S52" s="197">
        <v>3.23</v>
      </c>
      <c r="T52" s="197">
        <v>0</v>
      </c>
      <c r="U52" s="197">
        <v>8.14</v>
      </c>
      <c r="V52" s="197">
        <v>5.27</v>
      </c>
      <c r="W52" s="197">
        <v>1.22</v>
      </c>
      <c r="X52" s="197">
        <v>1.25</v>
      </c>
      <c r="Y52" s="197">
        <v>0</v>
      </c>
      <c r="Z52" s="197">
        <v>37.82</v>
      </c>
      <c r="AA52" s="197">
        <v>9.81</v>
      </c>
      <c r="AB52" s="197">
        <v>0</v>
      </c>
      <c r="AC52" s="197">
        <v>0</v>
      </c>
      <c r="AD52" s="197">
        <v>7.3</v>
      </c>
      <c r="AE52" s="197">
        <v>0</v>
      </c>
      <c r="AF52" s="197">
        <v>0</v>
      </c>
      <c r="AG52" s="197">
        <v>18.420000000000002</v>
      </c>
      <c r="AH52" s="197">
        <v>0</v>
      </c>
      <c r="AI52" s="197">
        <v>8.84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21.16</v>
      </c>
      <c r="K53" s="197">
        <v>87.7</v>
      </c>
      <c r="L53" s="197">
        <v>43.96</v>
      </c>
      <c r="M53" s="197">
        <v>0</v>
      </c>
      <c r="N53" s="197">
        <v>1.08</v>
      </c>
      <c r="O53" s="197">
        <v>1.68</v>
      </c>
      <c r="P53" s="197">
        <v>1.62</v>
      </c>
      <c r="Q53" s="197">
        <v>2.16</v>
      </c>
      <c r="R53" s="197">
        <v>6.1</v>
      </c>
      <c r="S53" s="197">
        <v>3.23</v>
      </c>
      <c r="T53" s="197">
        <v>0</v>
      </c>
      <c r="U53" s="197">
        <v>8.14</v>
      </c>
      <c r="V53" s="197">
        <v>5.27</v>
      </c>
      <c r="W53" s="197">
        <v>5.38</v>
      </c>
      <c r="X53" s="197">
        <v>20.07</v>
      </c>
      <c r="Y53" s="197">
        <v>0</v>
      </c>
      <c r="Z53" s="197">
        <v>37.82</v>
      </c>
      <c r="AA53" s="197">
        <v>9.81</v>
      </c>
      <c r="AB53" s="197">
        <v>0</v>
      </c>
      <c r="AC53" s="197">
        <v>0</v>
      </c>
      <c r="AD53" s="197">
        <v>7.3</v>
      </c>
      <c r="AE53" s="197">
        <v>0</v>
      </c>
      <c r="AF53" s="197">
        <v>0</v>
      </c>
      <c r="AG53" s="197">
        <v>18.420000000000002</v>
      </c>
      <c r="AH53" s="197">
        <v>0</v>
      </c>
      <c r="AI53" s="197">
        <v>8.84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21.16</v>
      </c>
      <c r="K54" s="197">
        <v>87.7</v>
      </c>
      <c r="L54" s="197">
        <v>43.96</v>
      </c>
      <c r="M54" s="197">
        <v>0</v>
      </c>
      <c r="N54" s="197">
        <v>1.08</v>
      </c>
      <c r="O54" s="197">
        <v>1.68</v>
      </c>
      <c r="P54" s="197">
        <v>1.62</v>
      </c>
      <c r="Q54" s="197">
        <v>2.16</v>
      </c>
      <c r="R54" s="197">
        <v>6.1</v>
      </c>
      <c r="S54" s="197">
        <v>3.23</v>
      </c>
      <c r="T54" s="197">
        <v>0</v>
      </c>
      <c r="U54" s="197">
        <v>8.14</v>
      </c>
      <c r="V54" s="197">
        <v>5.27</v>
      </c>
      <c r="W54" s="197">
        <v>5.38</v>
      </c>
      <c r="X54" s="197">
        <v>20.07</v>
      </c>
      <c r="Y54" s="197">
        <v>0</v>
      </c>
      <c r="Z54" s="197">
        <v>37.82</v>
      </c>
      <c r="AA54" s="197">
        <v>9.81</v>
      </c>
      <c r="AB54" s="197">
        <v>0</v>
      </c>
      <c r="AC54" s="197">
        <v>0</v>
      </c>
      <c r="AD54" s="197">
        <v>7.3</v>
      </c>
      <c r="AE54" s="197">
        <v>0</v>
      </c>
      <c r="AF54" s="197">
        <v>0</v>
      </c>
      <c r="AG54" s="197">
        <v>-0.06</v>
      </c>
      <c r="AH54" s="197">
        <v>0</v>
      </c>
      <c r="AI54" s="197">
        <v>0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86.94</v>
      </c>
      <c r="L55" s="197">
        <v>43.96</v>
      </c>
      <c r="M55" s="197">
        <v>0</v>
      </c>
      <c r="N55" s="197">
        <v>1.08</v>
      </c>
      <c r="O55" s="197">
        <v>1.68</v>
      </c>
      <c r="P55" s="197">
        <v>1.62</v>
      </c>
      <c r="Q55" s="197">
        <v>2.15</v>
      </c>
      <c r="R55" s="197">
        <v>6.1</v>
      </c>
      <c r="S55" s="197">
        <v>3.23</v>
      </c>
      <c r="T55" s="197">
        <v>0</v>
      </c>
      <c r="U55" s="197">
        <v>8.14</v>
      </c>
      <c r="V55" s="197">
        <v>5.27</v>
      </c>
      <c r="W55" s="197">
        <v>5.38</v>
      </c>
      <c r="X55" s="197">
        <v>20.07</v>
      </c>
      <c r="Y55" s="197">
        <v>0</v>
      </c>
      <c r="Z55" s="197">
        <v>37.82</v>
      </c>
      <c r="AA55" s="197">
        <v>9.81</v>
      </c>
      <c r="AB55" s="197">
        <v>0</v>
      </c>
      <c r="AC55" s="197">
        <v>0</v>
      </c>
      <c r="AD55" s="197">
        <v>7.3</v>
      </c>
      <c r="AE55" s="197">
        <v>0</v>
      </c>
      <c r="AF55" s="197">
        <v>0</v>
      </c>
      <c r="AG55" s="197">
        <v>-0.08</v>
      </c>
      <c r="AH55" s="197">
        <v>0</v>
      </c>
      <c r="AI55" s="197">
        <v>0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87.7</v>
      </c>
      <c r="L56" s="197">
        <v>43.96</v>
      </c>
      <c r="M56" s="197">
        <v>0</v>
      </c>
      <c r="N56" s="197">
        <v>1.08</v>
      </c>
      <c r="O56" s="197">
        <v>1.68</v>
      </c>
      <c r="P56" s="197">
        <v>1.62</v>
      </c>
      <c r="Q56" s="197">
        <v>2.15</v>
      </c>
      <c r="R56" s="197">
        <v>6.1</v>
      </c>
      <c r="S56" s="197">
        <v>3.23</v>
      </c>
      <c r="T56" s="197">
        <v>0</v>
      </c>
      <c r="U56" s="197">
        <v>8.14</v>
      </c>
      <c r="V56" s="197">
        <v>5.27</v>
      </c>
      <c r="W56" s="197">
        <v>5.38</v>
      </c>
      <c r="X56" s="197">
        <v>20.07</v>
      </c>
      <c r="Y56" s="197">
        <v>0</v>
      </c>
      <c r="Z56" s="197">
        <v>37.82</v>
      </c>
      <c r="AA56" s="197">
        <v>9.81</v>
      </c>
      <c r="AB56" s="197">
        <v>0</v>
      </c>
      <c r="AC56" s="197">
        <v>0</v>
      </c>
      <c r="AD56" s="197">
        <v>7.3</v>
      </c>
      <c r="AE56" s="197">
        <v>0</v>
      </c>
      <c r="AF56" s="197">
        <v>0</v>
      </c>
      <c r="AG56" s="197">
        <v>-0.08</v>
      </c>
      <c r="AH56" s="197">
        <v>0</v>
      </c>
      <c r="AI56" s="197">
        <v>0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87.7</v>
      </c>
      <c r="L57" s="197">
        <v>34.1</v>
      </c>
      <c r="M57" s="197">
        <v>0</v>
      </c>
      <c r="N57" s="197">
        <v>1.08</v>
      </c>
      <c r="O57" s="197">
        <v>1.68</v>
      </c>
      <c r="P57" s="197">
        <v>1.62</v>
      </c>
      <c r="Q57" s="197">
        <v>2.15</v>
      </c>
      <c r="R57" s="197">
        <v>6.1</v>
      </c>
      <c r="S57" s="197">
        <v>3.23</v>
      </c>
      <c r="T57" s="197">
        <v>0</v>
      </c>
      <c r="U57" s="197">
        <v>8.14</v>
      </c>
      <c r="V57" s="197">
        <v>5.27</v>
      </c>
      <c r="W57" s="197">
        <v>5.38</v>
      </c>
      <c r="X57" s="197">
        <v>20.07</v>
      </c>
      <c r="Y57" s="197">
        <v>0</v>
      </c>
      <c r="Z57" s="197">
        <v>37.82</v>
      </c>
      <c r="AA57" s="197">
        <v>9.81</v>
      </c>
      <c r="AB57" s="197">
        <v>0</v>
      </c>
      <c r="AC57" s="197">
        <v>0</v>
      </c>
      <c r="AD57" s="197">
        <v>7.3</v>
      </c>
      <c r="AE57" s="197">
        <v>0</v>
      </c>
      <c r="AF57" s="197">
        <v>0</v>
      </c>
      <c r="AG57" s="197">
        <v>0</v>
      </c>
      <c r="AH57" s="197">
        <v>0</v>
      </c>
      <c r="AI57" s="197">
        <v>0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88.82</v>
      </c>
      <c r="L58" s="197">
        <v>34.1</v>
      </c>
      <c r="M58" s="197">
        <v>0</v>
      </c>
      <c r="N58" s="197">
        <v>1.08</v>
      </c>
      <c r="O58" s="197">
        <v>1.68</v>
      </c>
      <c r="P58" s="197">
        <v>1.62</v>
      </c>
      <c r="Q58" s="197">
        <v>2.15</v>
      </c>
      <c r="R58" s="197">
        <v>6.1</v>
      </c>
      <c r="S58" s="197">
        <v>3.23</v>
      </c>
      <c r="T58" s="197">
        <v>0</v>
      </c>
      <c r="U58" s="197">
        <v>8.14</v>
      </c>
      <c r="V58" s="197">
        <v>5.27</v>
      </c>
      <c r="W58" s="197">
        <v>5.38</v>
      </c>
      <c r="X58" s="197">
        <v>20.07</v>
      </c>
      <c r="Y58" s="197">
        <v>0</v>
      </c>
      <c r="Z58" s="197">
        <v>37.82</v>
      </c>
      <c r="AA58" s="197">
        <v>9.81</v>
      </c>
      <c r="AB58" s="197">
        <v>0</v>
      </c>
      <c r="AC58" s="197">
        <v>0</v>
      </c>
      <c r="AD58" s="197">
        <v>7.3</v>
      </c>
      <c r="AE58" s="197">
        <v>0</v>
      </c>
      <c r="AF58" s="197">
        <v>0</v>
      </c>
      <c r="AG58" s="197">
        <v>0</v>
      </c>
      <c r="AH58" s="197">
        <v>0</v>
      </c>
      <c r="AI58" s="197">
        <v>0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87.7</v>
      </c>
      <c r="L59" s="197">
        <v>34.1</v>
      </c>
      <c r="M59" s="197">
        <v>0</v>
      </c>
      <c r="N59" s="197">
        <v>1.08</v>
      </c>
      <c r="O59" s="197">
        <v>1.68</v>
      </c>
      <c r="P59" s="197">
        <v>1.62</v>
      </c>
      <c r="Q59" s="197">
        <v>2.14</v>
      </c>
      <c r="R59" s="197">
        <v>6.1</v>
      </c>
      <c r="S59" s="197">
        <v>3.2</v>
      </c>
      <c r="T59" s="197">
        <v>0</v>
      </c>
      <c r="U59" s="197">
        <v>8.14</v>
      </c>
      <c r="V59" s="197">
        <v>5.27</v>
      </c>
      <c r="W59" s="197">
        <v>5.38</v>
      </c>
      <c r="X59" s="197">
        <v>20.07</v>
      </c>
      <c r="Y59" s="197">
        <v>0</v>
      </c>
      <c r="Z59" s="197">
        <v>37.82</v>
      </c>
      <c r="AA59" s="197">
        <v>9.81</v>
      </c>
      <c r="AB59" s="197">
        <v>0</v>
      </c>
      <c r="AC59" s="197">
        <v>0</v>
      </c>
      <c r="AD59" s="197">
        <v>7.3</v>
      </c>
      <c r="AE59" s="197">
        <v>0</v>
      </c>
      <c r="AF59" s="197">
        <v>0</v>
      </c>
      <c r="AG59" s="197">
        <v>0</v>
      </c>
      <c r="AH59" s="197">
        <v>0</v>
      </c>
      <c r="AI59" s="197">
        <v>0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87.7</v>
      </c>
      <c r="L60" s="197">
        <v>34.1</v>
      </c>
      <c r="M60" s="197">
        <v>0</v>
      </c>
      <c r="N60" s="197">
        <v>1.08</v>
      </c>
      <c r="O60" s="197">
        <v>1.68</v>
      </c>
      <c r="P60" s="197">
        <v>1.62</v>
      </c>
      <c r="Q60" s="197">
        <v>2.14</v>
      </c>
      <c r="R60" s="197">
        <v>6.1</v>
      </c>
      <c r="S60" s="197">
        <v>3.2</v>
      </c>
      <c r="T60" s="197">
        <v>0</v>
      </c>
      <c r="U60" s="197">
        <v>8.14</v>
      </c>
      <c r="V60" s="197">
        <v>5.27</v>
      </c>
      <c r="W60" s="197">
        <v>5.38</v>
      </c>
      <c r="X60" s="197">
        <v>20.07</v>
      </c>
      <c r="Y60" s="197">
        <v>0</v>
      </c>
      <c r="Z60" s="197">
        <v>37.82</v>
      </c>
      <c r="AA60" s="197">
        <v>9.81</v>
      </c>
      <c r="AB60" s="197">
        <v>0</v>
      </c>
      <c r="AC60" s="197">
        <v>0</v>
      </c>
      <c r="AD60" s="197">
        <v>7.3</v>
      </c>
      <c r="AE60" s="197">
        <v>0</v>
      </c>
      <c r="AF60" s="197">
        <v>0</v>
      </c>
      <c r="AG60" s="197">
        <v>0</v>
      </c>
      <c r="AH60" s="197">
        <v>0</v>
      </c>
      <c r="AI60" s="197">
        <v>0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87.7</v>
      </c>
      <c r="L61" s="197">
        <v>34.1</v>
      </c>
      <c r="M61" s="197">
        <v>0</v>
      </c>
      <c r="N61" s="197">
        <v>1.08</v>
      </c>
      <c r="O61" s="197">
        <v>1.68</v>
      </c>
      <c r="P61" s="197">
        <v>1.62</v>
      </c>
      <c r="Q61" s="197">
        <v>3.15</v>
      </c>
      <c r="R61" s="197">
        <v>6.1</v>
      </c>
      <c r="S61" s="197">
        <v>3.8</v>
      </c>
      <c r="T61" s="197">
        <v>0</v>
      </c>
      <c r="U61" s="197">
        <v>8.14</v>
      </c>
      <c r="V61" s="197">
        <v>5.27</v>
      </c>
      <c r="W61" s="197">
        <v>5.38</v>
      </c>
      <c r="X61" s="197">
        <v>20.07</v>
      </c>
      <c r="Y61" s="197">
        <v>0</v>
      </c>
      <c r="Z61" s="197">
        <v>37.82</v>
      </c>
      <c r="AA61" s="197">
        <v>9.81</v>
      </c>
      <c r="AB61" s="197">
        <v>0</v>
      </c>
      <c r="AC61" s="197">
        <v>0</v>
      </c>
      <c r="AD61" s="197">
        <v>7.3</v>
      </c>
      <c r="AE61" s="197">
        <v>0</v>
      </c>
      <c r="AF61" s="197">
        <v>0</v>
      </c>
      <c r="AG61" s="197">
        <v>0</v>
      </c>
      <c r="AH61" s="197">
        <v>0</v>
      </c>
      <c r="AI61" s="197">
        <v>0</v>
      </c>
      <c r="AJ61" s="197">
        <v>0</v>
      </c>
      <c r="AK61" s="197">
        <v>11.67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</v>
      </c>
      <c r="H62" s="197">
        <v>0</v>
      </c>
      <c r="I62" s="197">
        <v>0</v>
      </c>
      <c r="J62" s="197">
        <v>21.16</v>
      </c>
      <c r="K62" s="197">
        <v>87.7</v>
      </c>
      <c r="L62" s="197">
        <v>34.1</v>
      </c>
      <c r="M62" s="197">
        <v>0</v>
      </c>
      <c r="N62" s="197">
        <v>1.08</v>
      </c>
      <c r="O62" s="197">
        <v>1.68</v>
      </c>
      <c r="P62" s="197">
        <v>1.62</v>
      </c>
      <c r="Q62" s="197">
        <v>3.15</v>
      </c>
      <c r="R62" s="197">
        <v>6.1</v>
      </c>
      <c r="S62" s="197">
        <v>3.8</v>
      </c>
      <c r="T62" s="197">
        <v>0</v>
      </c>
      <c r="U62" s="197">
        <v>8.14</v>
      </c>
      <c r="V62" s="197">
        <v>5.27</v>
      </c>
      <c r="W62" s="197">
        <v>5.38</v>
      </c>
      <c r="X62" s="197">
        <v>20.07</v>
      </c>
      <c r="Y62" s="197">
        <v>0</v>
      </c>
      <c r="Z62" s="197">
        <v>37.82</v>
      </c>
      <c r="AA62" s="197">
        <v>9.81</v>
      </c>
      <c r="AB62" s="197">
        <v>0</v>
      </c>
      <c r="AC62" s="197">
        <v>0</v>
      </c>
      <c r="AD62" s="197">
        <v>7.3</v>
      </c>
      <c r="AE62" s="197">
        <v>0</v>
      </c>
      <c r="AF62" s="197">
        <v>0</v>
      </c>
      <c r="AG62" s="197">
        <v>0</v>
      </c>
      <c r="AH62" s="197">
        <v>0</v>
      </c>
      <c r="AI62" s="197">
        <v>0</v>
      </c>
      <c r="AJ62" s="197">
        <v>0</v>
      </c>
      <c r="AK62" s="197">
        <v>11.67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</v>
      </c>
      <c r="H63" s="197">
        <v>0</v>
      </c>
      <c r="I63" s="197">
        <v>0</v>
      </c>
      <c r="J63" s="197">
        <v>21.16</v>
      </c>
      <c r="K63" s="197">
        <v>87.7</v>
      </c>
      <c r="L63" s="197">
        <v>34.1</v>
      </c>
      <c r="M63" s="197">
        <v>0</v>
      </c>
      <c r="N63" s="197">
        <v>1.08</v>
      </c>
      <c r="O63" s="197">
        <v>1.68</v>
      </c>
      <c r="P63" s="197">
        <v>1.62</v>
      </c>
      <c r="Q63" s="197">
        <v>3.15</v>
      </c>
      <c r="R63" s="197">
        <v>6.1</v>
      </c>
      <c r="S63" s="197">
        <v>3.8</v>
      </c>
      <c r="T63" s="197">
        <v>0</v>
      </c>
      <c r="U63" s="197">
        <v>8.14</v>
      </c>
      <c r="V63" s="197">
        <v>5.27</v>
      </c>
      <c r="W63" s="197">
        <v>0.31</v>
      </c>
      <c r="X63" s="197">
        <v>1.73</v>
      </c>
      <c r="Y63" s="197">
        <v>0</v>
      </c>
      <c r="Z63" s="197">
        <v>2.36</v>
      </c>
      <c r="AA63" s="197">
        <v>9.81</v>
      </c>
      <c r="AB63" s="197">
        <v>0</v>
      </c>
      <c r="AC63" s="197">
        <v>0</v>
      </c>
      <c r="AD63" s="197">
        <v>7.3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11.67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</v>
      </c>
      <c r="H64" s="197">
        <v>0</v>
      </c>
      <c r="I64" s="197">
        <v>0</v>
      </c>
      <c r="J64" s="197">
        <v>21.16</v>
      </c>
      <c r="K64" s="197">
        <v>87.7</v>
      </c>
      <c r="L64" s="197">
        <v>34.1</v>
      </c>
      <c r="M64" s="197">
        <v>0</v>
      </c>
      <c r="N64" s="197">
        <v>1.08</v>
      </c>
      <c r="O64" s="197">
        <v>1.68</v>
      </c>
      <c r="P64" s="197">
        <v>1.62</v>
      </c>
      <c r="Q64" s="197">
        <v>3.15</v>
      </c>
      <c r="R64" s="197">
        <v>6.1</v>
      </c>
      <c r="S64" s="197">
        <v>3.8</v>
      </c>
      <c r="T64" s="197">
        <v>0</v>
      </c>
      <c r="U64" s="197">
        <v>8.14</v>
      </c>
      <c r="V64" s="197">
        <v>5.27</v>
      </c>
      <c r="W64" s="197">
        <v>0.31</v>
      </c>
      <c r="X64" s="197">
        <v>1.25</v>
      </c>
      <c r="Y64" s="197">
        <v>0</v>
      </c>
      <c r="Z64" s="197">
        <v>2.36</v>
      </c>
      <c r="AA64" s="197">
        <v>9.81</v>
      </c>
      <c r="AB64" s="197">
        <v>0</v>
      </c>
      <c r="AC64" s="197">
        <v>1.55</v>
      </c>
      <c r="AD64" s="197">
        <v>0.12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11.67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</v>
      </c>
      <c r="H65" s="197">
        <v>0</v>
      </c>
      <c r="I65" s="197">
        <v>0</v>
      </c>
      <c r="J65" s="197">
        <v>21.16</v>
      </c>
      <c r="K65" s="197">
        <v>87.7</v>
      </c>
      <c r="L65" s="197">
        <v>34.1</v>
      </c>
      <c r="M65" s="197">
        <v>0</v>
      </c>
      <c r="N65" s="197">
        <v>1.08</v>
      </c>
      <c r="O65" s="197">
        <v>1.68</v>
      </c>
      <c r="P65" s="197">
        <v>1.62</v>
      </c>
      <c r="Q65" s="197">
        <v>3.15</v>
      </c>
      <c r="R65" s="197">
        <v>6.1</v>
      </c>
      <c r="S65" s="197">
        <v>3.8</v>
      </c>
      <c r="T65" s="197">
        <v>0</v>
      </c>
      <c r="U65" s="197">
        <v>8.14</v>
      </c>
      <c r="V65" s="197">
        <v>0.18</v>
      </c>
      <c r="W65" s="197">
        <v>1.08</v>
      </c>
      <c r="X65" s="197">
        <v>1.25</v>
      </c>
      <c r="Y65" s="197">
        <v>0</v>
      </c>
      <c r="Z65" s="197">
        <v>2.36</v>
      </c>
      <c r="AA65" s="197">
        <v>0.65</v>
      </c>
      <c r="AB65" s="197">
        <v>0</v>
      </c>
      <c r="AC65" s="197">
        <v>1.55</v>
      </c>
      <c r="AD65" s="197">
        <v>0.12</v>
      </c>
      <c r="AE65" s="197">
        <v>0</v>
      </c>
      <c r="AF65" s="197">
        <v>0</v>
      </c>
      <c r="AG65" s="197">
        <v>0</v>
      </c>
      <c r="AH65" s="197">
        <v>0</v>
      </c>
      <c r="AI65" s="197">
        <v>0</v>
      </c>
      <c r="AJ65" s="197">
        <v>0</v>
      </c>
      <c r="AK65" s="197">
        <v>11.67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</v>
      </c>
      <c r="H66" s="197">
        <v>0</v>
      </c>
      <c r="I66" s="197">
        <v>0</v>
      </c>
      <c r="J66" s="197">
        <v>21.16</v>
      </c>
      <c r="K66" s="197">
        <v>87.7</v>
      </c>
      <c r="L66" s="197">
        <v>34.1</v>
      </c>
      <c r="M66" s="197">
        <v>0</v>
      </c>
      <c r="N66" s="197">
        <v>1.08</v>
      </c>
      <c r="O66" s="197">
        <v>1.68</v>
      </c>
      <c r="P66" s="197">
        <v>1.62</v>
      </c>
      <c r="Q66" s="197">
        <v>3.15</v>
      </c>
      <c r="R66" s="197">
        <v>6.1</v>
      </c>
      <c r="S66" s="197">
        <v>3.8</v>
      </c>
      <c r="T66" s="197">
        <v>0</v>
      </c>
      <c r="U66" s="197">
        <v>8.14</v>
      </c>
      <c r="V66" s="197">
        <v>0.18</v>
      </c>
      <c r="W66" s="197">
        <v>1.08</v>
      </c>
      <c r="X66" s="197">
        <v>1.25</v>
      </c>
      <c r="Y66" s="197">
        <v>0</v>
      </c>
      <c r="Z66" s="197">
        <v>2.36</v>
      </c>
      <c r="AA66" s="197">
        <v>0.65</v>
      </c>
      <c r="AB66" s="197">
        <v>0</v>
      </c>
      <c r="AC66" s="197">
        <v>1.55</v>
      </c>
      <c r="AD66" s="197">
        <v>0.12</v>
      </c>
      <c r="AE66" s="197">
        <v>0</v>
      </c>
      <c r="AF66" s="197">
        <v>0</v>
      </c>
      <c r="AG66" s="197">
        <v>0</v>
      </c>
      <c r="AH66" s="197">
        <v>0</v>
      </c>
      <c r="AI66" s="197">
        <v>0</v>
      </c>
      <c r="AJ66" s="197">
        <v>0</v>
      </c>
      <c r="AK66" s="197">
        <v>11.67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</v>
      </c>
      <c r="H67" s="197">
        <v>0</v>
      </c>
      <c r="I67" s="197">
        <v>0</v>
      </c>
      <c r="J67" s="197">
        <v>21.16</v>
      </c>
      <c r="K67" s="197">
        <v>87.7</v>
      </c>
      <c r="L67" s="197">
        <v>34.1</v>
      </c>
      <c r="M67" s="197">
        <v>0</v>
      </c>
      <c r="N67" s="197">
        <v>1.08</v>
      </c>
      <c r="O67" s="197">
        <v>1.68</v>
      </c>
      <c r="P67" s="197">
        <v>1.62</v>
      </c>
      <c r="Q67" s="197">
        <v>3.15</v>
      </c>
      <c r="R67" s="197">
        <v>6.1</v>
      </c>
      <c r="S67" s="197">
        <v>3.8</v>
      </c>
      <c r="T67" s="197">
        <v>0</v>
      </c>
      <c r="U67" s="197">
        <v>8.14</v>
      </c>
      <c r="V67" s="197">
        <v>0.18</v>
      </c>
      <c r="W67" s="197">
        <v>1.08</v>
      </c>
      <c r="X67" s="197">
        <v>1.25</v>
      </c>
      <c r="Y67" s="197">
        <v>0</v>
      </c>
      <c r="Z67" s="197">
        <v>2.15</v>
      </c>
      <c r="AA67" s="197">
        <v>0.65</v>
      </c>
      <c r="AB67" s="197">
        <v>0</v>
      </c>
      <c r="AC67" s="197">
        <v>1.55</v>
      </c>
      <c r="AD67" s="197">
        <v>0.12</v>
      </c>
      <c r="AE67" s="197">
        <v>0</v>
      </c>
      <c r="AF67" s="197">
        <v>0</v>
      </c>
      <c r="AG67" s="197">
        <v>0</v>
      </c>
      <c r="AH67" s="197">
        <v>0</v>
      </c>
      <c r="AI67" s="197">
        <v>0</v>
      </c>
      <c r="AJ67" s="197">
        <v>0</v>
      </c>
      <c r="AK67" s="197">
        <v>11.67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</v>
      </c>
      <c r="H68" s="197">
        <v>0</v>
      </c>
      <c r="I68" s="197">
        <v>0</v>
      </c>
      <c r="J68" s="197">
        <v>21.16</v>
      </c>
      <c r="K68" s="197">
        <v>87.7</v>
      </c>
      <c r="L68" s="197">
        <v>34.1</v>
      </c>
      <c r="M68" s="197">
        <v>0</v>
      </c>
      <c r="N68" s="197">
        <v>1.08</v>
      </c>
      <c r="O68" s="197">
        <v>1.68</v>
      </c>
      <c r="P68" s="197">
        <v>1.62</v>
      </c>
      <c r="Q68" s="197">
        <v>3.15</v>
      </c>
      <c r="R68" s="197">
        <v>6.1</v>
      </c>
      <c r="S68" s="197">
        <v>3.8</v>
      </c>
      <c r="T68" s="197">
        <v>0</v>
      </c>
      <c r="U68" s="197">
        <v>8.14</v>
      </c>
      <c r="V68" s="197">
        <v>0.18</v>
      </c>
      <c r="W68" s="197">
        <v>1.08</v>
      </c>
      <c r="X68" s="197">
        <v>1.25</v>
      </c>
      <c r="Y68" s="197">
        <v>0</v>
      </c>
      <c r="Z68" s="197">
        <v>2.15</v>
      </c>
      <c r="AA68" s="197">
        <v>0.65</v>
      </c>
      <c r="AB68" s="197">
        <v>0</v>
      </c>
      <c r="AC68" s="197">
        <v>1.55</v>
      </c>
      <c r="AD68" s="197">
        <v>0.12</v>
      </c>
      <c r="AE68" s="197">
        <v>0</v>
      </c>
      <c r="AF68" s="197">
        <v>0</v>
      </c>
      <c r="AG68" s="197">
        <v>0</v>
      </c>
      <c r="AH68" s="197">
        <v>0</v>
      </c>
      <c r="AI68" s="197">
        <v>0</v>
      </c>
      <c r="AJ68" s="197">
        <v>0</v>
      </c>
      <c r="AK68" s="197">
        <v>11.67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</v>
      </c>
      <c r="H69" s="197">
        <v>0</v>
      </c>
      <c r="I69" s="197">
        <v>0</v>
      </c>
      <c r="J69" s="197">
        <v>21.16</v>
      </c>
      <c r="K69" s="197">
        <v>87.7</v>
      </c>
      <c r="L69" s="197">
        <v>34.1</v>
      </c>
      <c r="M69" s="197">
        <v>0</v>
      </c>
      <c r="N69" s="197">
        <v>1.08</v>
      </c>
      <c r="O69" s="197">
        <v>1.68</v>
      </c>
      <c r="P69" s="197">
        <v>1.99</v>
      </c>
      <c r="Q69" s="197">
        <v>3.15</v>
      </c>
      <c r="R69" s="197">
        <v>6.1</v>
      </c>
      <c r="S69" s="197">
        <v>3.8</v>
      </c>
      <c r="T69" s="197">
        <v>0</v>
      </c>
      <c r="U69" s="197">
        <v>8.14</v>
      </c>
      <c r="V69" s="197">
        <v>0.18</v>
      </c>
      <c r="W69" s="197">
        <v>0.31</v>
      </c>
      <c r="X69" s="197">
        <v>1.25</v>
      </c>
      <c r="Y69" s="197">
        <v>0</v>
      </c>
      <c r="Z69" s="197">
        <v>2.15</v>
      </c>
      <c r="AA69" s="197">
        <v>0.65</v>
      </c>
      <c r="AB69" s="197">
        <v>0</v>
      </c>
      <c r="AC69" s="197">
        <v>1.55</v>
      </c>
      <c r="AD69" s="197">
        <v>0.12</v>
      </c>
      <c r="AE69" s="197">
        <v>0</v>
      </c>
      <c r="AF69" s="197">
        <v>0</v>
      </c>
      <c r="AG69" s="197">
        <v>0</v>
      </c>
      <c r="AH69" s="197">
        <v>0</v>
      </c>
      <c r="AI69" s="197">
        <v>0</v>
      </c>
      <c r="AJ69" s="197">
        <v>0</v>
      </c>
      <c r="AK69" s="197">
        <v>11.67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</v>
      </c>
      <c r="H70" s="197">
        <v>0</v>
      </c>
      <c r="I70" s="197">
        <v>0</v>
      </c>
      <c r="J70" s="197">
        <v>21.16</v>
      </c>
      <c r="K70" s="197">
        <v>87.7</v>
      </c>
      <c r="L70" s="197">
        <v>34.1</v>
      </c>
      <c r="M70" s="197">
        <v>0</v>
      </c>
      <c r="N70" s="197">
        <v>1.08</v>
      </c>
      <c r="O70" s="197">
        <v>1.68</v>
      </c>
      <c r="P70" s="197">
        <v>1.99</v>
      </c>
      <c r="Q70" s="197">
        <v>3.15</v>
      </c>
      <c r="R70" s="197">
        <v>6.1</v>
      </c>
      <c r="S70" s="197">
        <v>3.8</v>
      </c>
      <c r="T70" s="197">
        <v>0</v>
      </c>
      <c r="U70" s="197">
        <v>8.14</v>
      </c>
      <c r="V70" s="197">
        <v>0.18</v>
      </c>
      <c r="W70" s="197">
        <v>0.31</v>
      </c>
      <c r="X70" s="197">
        <v>1.25</v>
      </c>
      <c r="Y70" s="197">
        <v>0</v>
      </c>
      <c r="Z70" s="197">
        <v>2.15</v>
      </c>
      <c r="AA70" s="197">
        <v>0.65</v>
      </c>
      <c r="AB70" s="197">
        <v>0</v>
      </c>
      <c r="AC70" s="197">
        <v>1.55</v>
      </c>
      <c r="AD70" s="197">
        <v>0.12</v>
      </c>
      <c r="AE70" s="197">
        <v>0</v>
      </c>
      <c r="AF70" s="197">
        <v>0</v>
      </c>
      <c r="AG70" s="197">
        <v>0</v>
      </c>
      <c r="AH70" s="197">
        <v>0</v>
      </c>
      <c r="AI70" s="197">
        <v>0</v>
      </c>
      <c r="AJ70" s="197">
        <v>0</v>
      </c>
      <c r="AK70" s="197">
        <v>11.67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</v>
      </c>
      <c r="H71" s="197">
        <v>0</v>
      </c>
      <c r="I71" s="197">
        <v>0</v>
      </c>
      <c r="J71" s="197">
        <v>21.16</v>
      </c>
      <c r="K71" s="197">
        <v>7.9</v>
      </c>
      <c r="L71" s="197">
        <v>1.85</v>
      </c>
      <c r="M71" s="197">
        <v>0</v>
      </c>
      <c r="N71" s="197">
        <v>1.08</v>
      </c>
      <c r="O71" s="197">
        <v>1.68</v>
      </c>
      <c r="P71" s="197">
        <v>1.99</v>
      </c>
      <c r="Q71" s="197">
        <v>0.17</v>
      </c>
      <c r="R71" s="197">
        <v>0.94</v>
      </c>
      <c r="S71" s="197">
        <v>0.22</v>
      </c>
      <c r="T71" s="197">
        <v>0</v>
      </c>
      <c r="U71" s="197">
        <v>8.14</v>
      </c>
      <c r="V71" s="197">
        <v>0.18</v>
      </c>
      <c r="W71" s="197">
        <v>0.31</v>
      </c>
      <c r="X71" s="197">
        <v>1.25</v>
      </c>
      <c r="Y71" s="197">
        <v>0</v>
      </c>
      <c r="Z71" s="197">
        <v>2.15</v>
      </c>
      <c r="AA71" s="197">
        <v>0.65</v>
      </c>
      <c r="AB71" s="197">
        <v>0</v>
      </c>
      <c r="AC71" s="197">
        <v>1.55</v>
      </c>
      <c r="AD71" s="197">
        <v>0.12</v>
      </c>
      <c r="AE71" s="197">
        <v>0</v>
      </c>
      <c r="AF71" s="197">
        <v>0</v>
      </c>
      <c r="AG71" s="197">
        <v>0</v>
      </c>
      <c r="AH71" s="197">
        <v>0</v>
      </c>
      <c r="AI71" s="197">
        <v>0</v>
      </c>
      <c r="AJ71" s="197">
        <v>0</v>
      </c>
      <c r="AK71" s="197">
        <v>11.67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</v>
      </c>
      <c r="H72" s="197">
        <v>0</v>
      </c>
      <c r="I72" s="197">
        <v>0</v>
      </c>
      <c r="J72" s="197">
        <v>21.16</v>
      </c>
      <c r="K72" s="197">
        <v>5.51</v>
      </c>
      <c r="L72" s="197">
        <v>1.85</v>
      </c>
      <c r="M72" s="197">
        <v>0</v>
      </c>
      <c r="N72" s="197">
        <v>1.08</v>
      </c>
      <c r="O72" s="197">
        <v>1.68</v>
      </c>
      <c r="P72" s="197">
        <v>1.99</v>
      </c>
      <c r="Q72" s="197">
        <v>0.17</v>
      </c>
      <c r="R72" s="197">
        <v>0.71</v>
      </c>
      <c r="S72" s="197">
        <v>0.22</v>
      </c>
      <c r="T72" s="197">
        <v>0</v>
      </c>
      <c r="U72" s="197">
        <v>8.14</v>
      </c>
      <c r="V72" s="197">
        <v>0.18</v>
      </c>
      <c r="W72" s="197">
        <v>0.31</v>
      </c>
      <c r="X72" s="197">
        <v>1.25</v>
      </c>
      <c r="Y72" s="197">
        <v>0</v>
      </c>
      <c r="Z72" s="197">
        <v>2.15</v>
      </c>
      <c r="AA72" s="197">
        <v>0.65</v>
      </c>
      <c r="AB72" s="197">
        <v>0</v>
      </c>
      <c r="AC72" s="197">
        <v>1.55</v>
      </c>
      <c r="AD72" s="197">
        <v>0.12</v>
      </c>
      <c r="AE72" s="197">
        <v>0</v>
      </c>
      <c r="AF72" s="197">
        <v>0</v>
      </c>
      <c r="AG72" s="197">
        <v>0.32</v>
      </c>
      <c r="AH72" s="197">
        <v>0</v>
      </c>
      <c r="AI72" s="197">
        <v>0</v>
      </c>
      <c r="AJ72" s="197">
        <v>0</v>
      </c>
      <c r="AK72" s="197">
        <v>11.67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</v>
      </c>
      <c r="H73" s="197">
        <v>0</v>
      </c>
      <c r="I73" s="197">
        <v>0</v>
      </c>
      <c r="J73" s="197">
        <v>21.16</v>
      </c>
      <c r="K73" s="197">
        <v>5.51</v>
      </c>
      <c r="L73" s="197">
        <v>1.85</v>
      </c>
      <c r="M73" s="197">
        <v>0</v>
      </c>
      <c r="N73" s="197">
        <v>1.08</v>
      </c>
      <c r="O73" s="197">
        <v>1.68</v>
      </c>
      <c r="P73" s="197">
        <v>1.99</v>
      </c>
      <c r="Q73" s="197">
        <v>0.17</v>
      </c>
      <c r="R73" s="197">
        <v>0.71</v>
      </c>
      <c r="S73" s="197">
        <v>0.22</v>
      </c>
      <c r="T73" s="197">
        <v>0</v>
      </c>
      <c r="U73" s="197">
        <v>8.14</v>
      </c>
      <c r="V73" s="197">
        <v>0.18</v>
      </c>
      <c r="W73" s="197">
        <v>0.31</v>
      </c>
      <c r="X73" s="197">
        <v>1.25</v>
      </c>
      <c r="Y73" s="197">
        <v>0</v>
      </c>
      <c r="Z73" s="197">
        <v>2.15</v>
      </c>
      <c r="AA73" s="197">
        <v>0.65</v>
      </c>
      <c r="AB73" s="197">
        <v>0</v>
      </c>
      <c r="AC73" s="197">
        <v>1.55</v>
      </c>
      <c r="AD73" s="197">
        <v>0.12</v>
      </c>
      <c r="AE73" s="197">
        <v>0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11.67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</v>
      </c>
      <c r="H74" s="197">
        <v>0</v>
      </c>
      <c r="I74" s="197">
        <v>0</v>
      </c>
      <c r="J74" s="197">
        <v>21.16</v>
      </c>
      <c r="K74" s="197">
        <v>5.51</v>
      </c>
      <c r="L74" s="197">
        <v>1.85</v>
      </c>
      <c r="M74" s="197">
        <v>0</v>
      </c>
      <c r="N74" s="197">
        <v>1.08</v>
      </c>
      <c r="O74" s="197">
        <v>1.68</v>
      </c>
      <c r="P74" s="197">
        <v>1.99</v>
      </c>
      <c r="Q74" s="197">
        <v>0.17</v>
      </c>
      <c r="R74" s="197">
        <v>0.71</v>
      </c>
      <c r="S74" s="197">
        <v>0.22</v>
      </c>
      <c r="T74" s="197">
        <v>0</v>
      </c>
      <c r="U74" s="197">
        <v>8.14</v>
      </c>
      <c r="V74" s="197">
        <v>0.18</v>
      </c>
      <c r="W74" s="197">
        <v>0.31</v>
      </c>
      <c r="X74" s="197">
        <v>1.25</v>
      </c>
      <c r="Y74" s="197">
        <v>0</v>
      </c>
      <c r="Z74" s="197">
        <v>2.15</v>
      </c>
      <c r="AA74" s="197">
        <v>0.65</v>
      </c>
      <c r="AB74" s="197">
        <v>0</v>
      </c>
      <c r="AC74" s="197">
        <v>1.55</v>
      </c>
      <c r="AD74" s="197">
        <v>0.12</v>
      </c>
      <c r="AE74" s="197">
        <v>0</v>
      </c>
      <c r="AF74" s="197">
        <v>0</v>
      </c>
      <c r="AG74" s="197">
        <v>0</v>
      </c>
      <c r="AH74" s="197">
        <v>0</v>
      </c>
      <c r="AI74" s="197">
        <v>0</v>
      </c>
      <c r="AJ74" s="197">
        <v>0</v>
      </c>
      <c r="AK74" s="197">
        <v>11.67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</v>
      </c>
      <c r="H75" s="197">
        <v>0</v>
      </c>
      <c r="I75" s="197">
        <v>0</v>
      </c>
      <c r="J75" s="197">
        <v>21.16</v>
      </c>
      <c r="K75" s="197">
        <v>5.51</v>
      </c>
      <c r="L75" s="197">
        <v>1.85</v>
      </c>
      <c r="M75" s="197">
        <v>0</v>
      </c>
      <c r="N75" s="197">
        <v>1.08</v>
      </c>
      <c r="O75" s="197">
        <v>1.68</v>
      </c>
      <c r="P75" s="197">
        <v>1.99</v>
      </c>
      <c r="Q75" s="197">
        <v>0.17</v>
      </c>
      <c r="R75" s="197">
        <v>0.71</v>
      </c>
      <c r="S75" s="197">
        <v>0.22</v>
      </c>
      <c r="T75" s="197">
        <v>0</v>
      </c>
      <c r="U75" s="197">
        <v>8.14</v>
      </c>
      <c r="V75" s="197">
        <v>0.18</v>
      </c>
      <c r="W75" s="197">
        <v>0.31</v>
      </c>
      <c r="X75" s="197">
        <v>1.25</v>
      </c>
      <c r="Y75" s="197">
        <v>0</v>
      </c>
      <c r="Z75" s="197">
        <v>2.15</v>
      </c>
      <c r="AA75" s="197">
        <v>0.65</v>
      </c>
      <c r="AB75" s="197">
        <v>0</v>
      </c>
      <c r="AC75" s="197">
        <v>1.55</v>
      </c>
      <c r="AD75" s="197">
        <v>0.12</v>
      </c>
      <c r="AE75" s="197">
        <v>0</v>
      </c>
      <c r="AF75" s="197">
        <v>0</v>
      </c>
      <c r="AG75" s="197">
        <v>0</v>
      </c>
      <c r="AH75" s="197">
        <v>0</v>
      </c>
      <c r="AI75" s="197">
        <v>0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</v>
      </c>
      <c r="H76" s="197">
        <v>0</v>
      </c>
      <c r="I76" s="197">
        <v>0</v>
      </c>
      <c r="J76" s="197">
        <v>21.16</v>
      </c>
      <c r="K76" s="197">
        <v>5.51</v>
      </c>
      <c r="L76" s="197">
        <v>1.85</v>
      </c>
      <c r="M76" s="197">
        <v>0</v>
      </c>
      <c r="N76" s="197">
        <v>1.08</v>
      </c>
      <c r="O76" s="197">
        <v>1.68</v>
      </c>
      <c r="P76" s="197">
        <v>1.99</v>
      </c>
      <c r="Q76" s="197">
        <v>0.17</v>
      </c>
      <c r="R76" s="197">
        <v>0.71</v>
      </c>
      <c r="S76" s="197">
        <v>0.22</v>
      </c>
      <c r="T76" s="197">
        <v>0</v>
      </c>
      <c r="U76" s="197">
        <v>8.14</v>
      </c>
      <c r="V76" s="197">
        <v>0.18</v>
      </c>
      <c r="W76" s="197">
        <v>0.31</v>
      </c>
      <c r="X76" s="197">
        <v>1.25</v>
      </c>
      <c r="Y76" s="197">
        <v>0</v>
      </c>
      <c r="Z76" s="197">
        <v>2.15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0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</v>
      </c>
      <c r="H77" s="197">
        <v>0</v>
      </c>
      <c r="I77" s="197">
        <v>0</v>
      </c>
      <c r="J77" s="197">
        <v>21.16</v>
      </c>
      <c r="K77" s="197">
        <v>5.51</v>
      </c>
      <c r="L77" s="197">
        <v>1.85</v>
      </c>
      <c r="M77" s="197">
        <v>0</v>
      </c>
      <c r="N77" s="197">
        <v>1.08</v>
      </c>
      <c r="O77" s="197">
        <v>1.68</v>
      </c>
      <c r="P77" s="197">
        <v>1.99</v>
      </c>
      <c r="Q77" s="197">
        <v>0.17</v>
      </c>
      <c r="R77" s="197">
        <v>0.71</v>
      </c>
      <c r="S77" s="197">
        <v>0.22</v>
      </c>
      <c r="T77" s="197">
        <v>0</v>
      </c>
      <c r="U77" s="197">
        <v>8.14</v>
      </c>
      <c r="V77" s="197">
        <v>0.18</v>
      </c>
      <c r="W77" s="197">
        <v>0.84</v>
      </c>
      <c r="X77" s="197">
        <v>1.25</v>
      </c>
      <c r="Y77" s="197">
        <v>0</v>
      </c>
      <c r="Z77" s="197">
        <v>2.15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0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</v>
      </c>
      <c r="H78" s="197">
        <v>0</v>
      </c>
      <c r="I78" s="197">
        <v>0</v>
      </c>
      <c r="J78" s="197">
        <v>21.16</v>
      </c>
      <c r="K78" s="197">
        <v>5.51</v>
      </c>
      <c r="L78" s="197">
        <v>1.85</v>
      </c>
      <c r="M78" s="197">
        <v>0</v>
      </c>
      <c r="N78" s="197">
        <v>1.08</v>
      </c>
      <c r="O78" s="197">
        <v>1.68</v>
      </c>
      <c r="P78" s="197">
        <v>1.99</v>
      </c>
      <c r="Q78" s="197">
        <v>0.17</v>
      </c>
      <c r="R78" s="197">
        <v>0.71</v>
      </c>
      <c r="S78" s="197">
        <v>0.22</v>
      </c>
      <c r="T78" s="197">
        <v>0</v>
      </c>
      <c r="U78" s="197">
        <v>8.14</v>
      </c>
      <c r="V78" s="197">
        <v>0.18</v>
      </c>
      <c r="W78" s="197">
        <v>0.84</v>
      </c>
      <c r="X78" s="197">
        <v>1.25</v>
      </c>
      <c r="Y78" s="197">
        <v>0</v>
      </c>
      <c r="Z78" s="197">
        <v>2.15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0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</v>
      </c>
      <c r="H79" s="197">
        <v>0</v>
      </c>
      <c r="I79" s="197">
        <v>0</v>
      </c>
      <c r="J79" s="197">
        <v>21.16</v>
      </c>
      <c r="K79" s="197">
        <v>5.51</v>
      </c>
      <c r="L79" s="197">
        <v>1.85</v>
      </c>
      <c r="M79" s="197">
        <v>0</v>
      </c>
      <c r="N79" s="197">
        <v>1.08</v>
      </c>
      <c r="O79" s="197">
        <v>1.68</v>
      </c>
      <c r="P79" s="197">
        <v>2.35</v>
      </c>
      <c r="Q79" s="197">
        <v>0.17</v>
      </c>
      <c r="R79" s="197">
        <v>0.71</v>
      </c>
      <c r="S79" s="197">
        <v>0.24</v>
      </c>
      <c r="T79" s="197">
        <v>0</v>
      </c>
      <c r="U79" s="197">
        <v>8.14</v>
      </c>
      <c r="V79" s="197">
        <v>0.18</v>
      </c>
      <c r="W79" s="197">
        <v>0.84</v>
      </c>
      <c r="X79" s="197">
        <v>1.25</v>
      </c>
      <c r="Y79" s="197">
        <v>0</v>
      </c>
      <c r="Z79" s="197">
        <v>2.15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-0.08</v>
      </c>
      <c r="AH79" s="197">
        <v>0</v>
      </c>
      <c r="AI79" s="197">
        <v>0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</v>
      </c>
      <c r="H80" s="197">
        <v>0</v>
      </c>
      <c r="I80" s="197">
        <v>0</v>
      </c>
      <c r="J80" s="197">
        <v>21.16</v>
      </c>
      <c r="K80" s="197">
        <v>5.51</v>
      </c>
      <c r="L80" s="197">
        <v>1.85</v>
      </c>
      <c r="M80" s="197">
        <v>0</v>
      </c>
      <c r="N80" s="197">
        <v>1.08</v>
      </c>
      <c r="O80" s="197">
        <v>1.68</v>
      </c>
      <c r="P80" s="197">
        <v>1.7</v>
      </c>
      <c r="Q80" s="197">
        <v>0.17</v>
      </c>
      <c r="R80" s="197">
        <v>0.71</v>
      </c>
      <c r="S80" s="197">
        <v>0.22</v>
      </c>
      <c r="T80" s="197">
        <v>0</v>
      </c>
      <c r="U80" s="197">
        <v>8.14</v>
      </c>
      <c r="V80" s="197">
        <v>0.18</v>
      </c>
      <c r="W80" s="197">
        <v>0.84</v>
      </c>
      <c r="X80" s="197">
        <v>1.25</v>
      </c>
      <c r="Y80" s="197">
        <v>0</v>
      </c>
      <c r="Z80" s="197">
        <v>2.15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-0.08</v>
      </c>
      <c r="AH80" s="197">
        <v>0</v>
      </c>
      <c r="AI80" s="197">
        <v>0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</v>
      </c>
      <c r="H81" s="197">
        <v>0</v>
      </c>
      <c r="I81" s="197">
        <v>0</v>
      </c>
      <c r="J81" s="197">
        <v>21.16</v>
      </c>
      <c r="K81" s="197">
        <v>5.51</v>
      </c>
      <c r="L81" s="197">
        <v>1.85</v>
      </c>
      <c r="M81" s="197">
        <v>0</v>
      </c>
      <c r="N81" s="197">
        <v>1.08</v>
      </c>
      <c r="O81" s="197">
        <v>1.68</v>
      </c>
      <c r="P81" s="197">
        <v>1.7</v>
      </c>
      <c r="Q81" s="197">
        <v>0.17</v>
      </c>
      <c r="R81" s="197">
        <v>0.71</v>
      </c>
      <c r="S81" s="197">
        <v>0.22</v>
      </c>
      <c r="T81" s="197">
        <v>0</v>
      </c>
      <c r="U81" s="197">
        <v>8.14</v>
      </c>
      <c r="V81" s="197">
        <v>0.18</v>
      </c>
      <c r="W81" s="197">
        <v>0.31</v>
      </c>
      <c r="X81" s="197">
        <v>1.25</v>
      </c>
      <c r="Y81" s="197">
        <v>0</v>
      </c>
      <c r="Z81" s="197">
        <v>2.15</v>
      </c>
      <c r="AA81" s="197">
        <v>0.65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-0.08</v>
      </c>
      <c r="AH81" s="197">
        <v>0</v>
      </c>
      <c r="AI81" s="197">
        <v>0</v>
      </c>
      <c r="AJ81" s="197">
        <v>0</v>
      </c>
      <c r="AK81" s="197">
        <v>2.99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</v>
      </c>
      <c r="H82" s="197">
        <v>0</v>
      </c>
      <c r="I82" s="197">
        <v>0</v>
      </c>
      <c r="J82" s="197">
        <v>21.16</v>
      </c>
      <c r="K82" s="197">
        <v>5.51</v>
      </c>
      <c r="L82" s="197">
        <v>1.85</v>
      </c>
      <c r="M82" s="197">
        <v>0</v>
      </c>
      <c r="N82" s="197">
        <v>1.08</v>
      </c>
      <c r="O82" s="197">
        <v>1.68</v>
      </c>
      <c r="P82" s="197">
        <v>1.7</v>
      </c>
      <c r="Q82" s="197">
        <v>0.17</v>
      </c>
      <c r="R82" s="197">
        <v>0.71</v>
      </c>
      <c r="S82" s="197">
        <v>0.22</v>
      </c>
      <c r="T82" s="197">
        <v>0</v>
      </c>
      <c r="U82" s="197">
        <v>8.14</v>
      </c>
      <c r="V82" s="197">
        <v>0.18</v>
      </c>
      <c r="W82" s="197">
        <v>0.31</v>
      </c>
      <c r="X82" s="197">
        <v>1.25</v>
      </c>
      <c r="Y82" s="197">
        <v>0</v>
      </c>
      <c r="Z82" s="197">
        <v>2.15</v>
      </c>
      <c r="AA82" s="197">
        <v>0.65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-0.08</v>
      </c>
      <c r="AH82" s="197">
        <v>0</v>
      </c>
      <c r="AI82" s="197">
        <v>0</v>
      </c>
      <c r="AJ82" s="197">
        <v>0</v>
      </c>
      <c r="AK82" s="197">
        <v>2.99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</v>
      </c>
      <c r="H83" s="197">
        <v>0</v>
      </c>
      <c r="I83" s="197">
        <v>0</v>
      </c>
      <c r="J83" s="197">
        <v>21.16</v>
      </c>
      <c r="K83" s="197">
        <v>5.51</v>
      </c>
      <c r="L83" s="197">
        <v>1.85</v>
      </c>
      <c r="M83" s="197">
        <v>0</v>
      </c>
      <c r="N83" s="197">
        <v>1.08</v>
      </c>
      <c r="O83" s="197">
        <v>1.68</v>
      </c>
      <c r="P83" s="197">
        <v>1.7</v>
      </c>
      <c r="Q83" s="197">
        <v>0.17</v>
      </c>
      <c r="R83" s="197">
        <v>0.71</v>
      </c>
      <c r="S83" s="197">
        <v>0.22</v>
      </c>
      <c r="T83" s="197">
        <v>0</v>
      </c>
      <c r="U83" s="197">
        <v>8.14</v>
      </c>
      <c r="V83" s="197">
        <v>0.18</v>
      </c>
      <c r="W83" s="197">
        <v>0.31</v>
      </c>
      <c r="X83" s="197">
        <v>1.25</v>
      </c>
      <c r="Y83" s="197">
        <v>0</v>
      </c>
      <c r="Z83" s="197">
        <v>2.15</v>
      </c>
      <c r="AA83" s="197">
        <v>0.65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-7.0000000000000007E-2</v>
      </c>
      <c r="AH83" s="197">
        <v>0</v>
      </c>
      <c r="AI83" s="197">
        <v>0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</v>
      </c>
      <c r="H84" s="197">
        <v>0</v>
      </c>
      <c r="I84" s="197">
        <v>0</v>
      </c>
      <c r="J84" s="197">
        <v>21.16</v>
      </c>
      <c r="K84" s="197">
        <v>5.51</v>
      </c>
      <c r="L84" s="197">
        <v>1.85</v>
      </c>
      <c r="M84" s="197">
        <v>0</v>
      </c>
      <c r="N84" s="197">
        <v>1.08</v>
      </c>
      <c r="O84" s="197">
        <v>1.68</v>
      </c>
      <c r="P84" s="197">
        <v>1.7</v>
      </c>
      <c r="Q84" s="197">
        <v>0.17</v>
      </c>
      <c r="R84" s="197">
        <v>0.71</v>
      </c>
      <c r="S84" s="197">
        <v>0.22</v>
      </c>
      <c r="T84" s="197">
        <v>0</v>
      </c>
      <c r="U84" s="197">
        <v>8.14</v>
      </c>
      <c r="V84" s="197">
        <v>0.18</v>
      </c>
      <c r="W84" s="197">
        <v>0.31</v>
      </c>
      <c r="X84" s="197">
        <v>1.25</v>
      </c>
      <c r="Y84" s="197">
        <v>0</v>
      </c>
      <c r="Z84" s="197">
        <v>2.15</v>
      </c>
      <c r="AA84" s="197">
        <v>0.65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-7.0000000000000007E-2</v>
      </c>
      <c r="AH84" s="197">
        <v>0</v>
      </c>
      <c r="AI84" s="197">
        <v>0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</v>
      </c>
      <c r="H85" s="197">
        <v>0</v>
      </c>
      <c r="I85" s="197">
        <v>0</v>
      </c>
      <c r="J85" s="197">
        <v>21.16</v>
      </c>
      <c r="K85" s="197">
        <v>5.51</v>
      </c>
      <c r="L85" s="197">
        <v>1.85</v>
      </c>
      <c r="M85" s="197">
        <v>0</v>
      </c>
      <c r="N85" s="197">
        <v>1.08</v>
      </c>
      <c r="O85" s="197">
        <v>1.68</v>
      </c>
      <c r="P85" s="197">
        <v>1.7</v>
      </c>
      <c r="Q85" s="197">
        <v>0.17</v>
      </c>
      <c r="R85" s="197">
        <v>0.71</v>
      </c>
      <c r="S85" s="197">
        <v>0.22</v>
      </c>
      <c r="T85" s="197">
        <v>0</v>
      </c>
      <c r="U85" s="197">
        <v>8.14</v>
      </c>
      <c r="V85" s="197">
        <v>0.18</v>
      </c>
      <c r="W85" s="197">
        <v>0.3</v>
      </c>
      <c r="X85" s="197">
        <v>1.25</v>
      </c>
      <c r="Y85" s="197">
        <v>0</v>
      </c>
      <c r="Z85" s="197">
        <v>2.15</v>
      </c>
      <c r="AA85" s="197">
        <v>0.65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-7.0000000000000007E-2</v>
      </c>
      <c r="AH85" s="197">
        <v>0</v>
      </c>
      <c r="AI85" s="197">
        <v>0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21.16</v>
      </c>
      <c r="K86" s="197">
        <v>5.51</v>
      </c>
      <c r="L86" s="197">
        <v>1.85</v>
      </c>
      <c r="M86" s="197">
        <v>0</v>
      </c>
      <c r="N86" s="197">
        <v>1.08</v>
      </c>
      <c r="O86" s="197">
        <v>1.68</v>
      </c>
      <c r="P86" s="197">
        <v>1.7</v>
      </c>
      <c r="Q86" s="197">
        <v>0.17</v>
      </c>
      <c r="R86" s="197">
        <v>0.71</v>
      </c>
      <c r="S86" s="197">
        <v>0.22</v>
      </c>
      <c r="T86" s="197">
        <v>0</v>
      </c>
      <c r="U86" s="197">
        <v>8.14</v>
      </c>
      <c r="V86" s="197">
        <v>0.18</v>
      </c>
      <c r="W86" s="197">
        <v>0.3</v>
      </c>
      <c r="X86" s="197">
        <v>1.25</v>
      </c>
      <c r="Y86" s="197">
        <v>0</v>
      </c>
      <c r="Z86" s="197">
        <v>2.15</v>
      </c>
      <c r="AA86" s="197">
        <v>0.65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-7.0000000000000007E-2</v>
      </c>
      <c r="AH86" s="197">
        <v>0</v>
      </c>
      <c r="AI86" s="197">
        <v>0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21.16</v>
      </c>
      <c r="K87" s="197">
        <v>5.51</v>
      </c>
      <c r="L87" s="197">
        <v>1.85</v>
      </c>
      <c r="M87" s="197">
        <v>0</v>
      </c>
      <c r="N87" s="197">
        <v>1.08</v>
      </c>
      <c r="O87" s="197">
        <v>1.68</v>
      </c>
      <c r="P87" s="197">
        <v>1.7</v>
      </c>
      <c r="Q87" s="197">
        <v>0.17</v>
      </c>
      <c r="R87" s="197">
        <v>0.71</v>
      </c>
      <c r="S87" s="197">
        <v>0.22</v>
      </c>
      <c r="T87" s="197">
        <v>0</v>
      </c>
      <c r="U87" s="197">
        <v>8.14</v>
      </c>
      <c r="V87" s="197">
        <v>0.18</v>
      </c>
      <c r="W87" s="197">
        <v>0.3</v>
      </c>
      <c r="X87" s="197">
        <v>1.25</v>
      </c>
      <c r="Y87" s="197">
        <v>0</v>
      </c>
      <c r="Z87" s="197">
        <v>2.15</v>
      </c>
      <c r="AA87" s="197">
        <v>0.65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-7.0000000000000007E-2</v>
      </c>
      <c r="AH87" s="197">
        <v>0</v>
      </c>
      <c r="AI87" s="197">
        <v>0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21.16</v>
      </c>
      <c r="K88" s="197">
        <v>5.51</v>
      </c>
      <c r="L88" s="197">
        <v>1.85</v>
      </c>
      <c r="M88" s="197">
        <v>0</v>
      </c>
      <c r="N88" s="197">
        <v>1.08</v>
      </c>
      <c r="O88" s="197">
        <v>1.68</v>
      </c>
      <c r="P88" s="197">
        <v>1.7</v>
      </c>
      <c r="Q88" s="197">
        <v>0.17</v>
      </c>
      <c r="R88" s="197">
        <v>0.71</v>
      </c>
      <c r="S88" s="197">
        <v>0.22</v>
      </c>
      <c r="T88" s="197">
        <v>0</v>
      </c>
      <c r="U88" s="197">
        <v>8.14</v>
      </c>
      <c r="V88" s="197">
        <v>0.18</v>
      </c>
      <c r="W88" s="197">
        <v>0.3</v>
      </c>
      <c r="X88" s="197">
        <v>1.25</v>
      </c>
      <c r="Y88" s="197">
        <v>0</v>
      </c>
      <c r="Z88" s="197">
        <v>2.15</v>
      </c>
      <c r="AA88" s="197">
        <v>0.65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-7.0000000000000007E-2</v>
      </c>
      <c r="AH88" s="197">
        <v>0</v>
      </c>
      <c r="AI88" s="197">
        <v>0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21.16</v>
      </c>
      <c r="K89" s="197">
        <v>5.51</v>
      </c>
      <c r="L89" s="197">
        <v>1.85</v>
      </c>
      <c r="M89" s="197">
        <v>0</v>
      </c>
      <c r="N89" s="197">
        <v>1.08</v>
      </c>
      <c r="O89" s="197">
        <v>1.68</v>
      </c>
      <c r="P89" s="197">
        <v>1.7</v>
      </c>
      <c r="Q89" s="197">
        <v>0.17</v>
      </c>
      <c r="R89" s="197">
        <v>0.71</v>
      </c>
      <c r="S89" s="197">
        <v>0.22</v>
      </c>
      <c r="T89" s="197">
        <v>0</v>
      </c>
      <c r="U89" s="197">
        <v>8.14</v>
      </c>
      <c r="V89" s="197">
        <v>0.18</v>
      </c>
      <c r="W89" s="197">
        <v>0.27</v>
      </c>
      <c r="X89" s="197">
        <v>1.25</v>
      </c>
      <c r="Y89" s="197">
        <v>0</v>
      </c>
      <c r="Z89" s="197">
        <v>2.15</v>
      </c>
      <c r="AA89" s="197">
        <v>0.65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-7.0000000000000007E-2</v>
      </c>
      <c r="AH89" s="197">
        <v>0</v>
      </c>
      <c r="AI89" s="197">
        <v>0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16.27</v>
      </c>
      <c r="H90" s="197">
        <v>0</v>
      </c>
      <c r="I90" s="197">
        <v>0</v>
      </c>
      <c r="J90" s="197">
        <v>21.16</v>
      </c>
      <c r="K90" s="197">
        <v>5.51</v>
      </c>
      <c r="L90" s="197">
        <v>1.85</v>
      </c>
      <c r="M90" s="197">
        <v>0</v>
      </c>
      <c r="N90" s="197">
        <v>1.08</v>
      </c>
      <c r="O90" s="197">
        <v>1.68</v>
      </c>
      <c r="P90" s="197">
        <v>1.7</v>
      </c>
      <c r="Q90" s="197">
        <v>0.17</v>
      </c>
      <c r="R90" s="197">
        <v>0.71</v>
      </c>
      <c r="S90" s="197">
        <v>0.22</v>
      </c>
      <c r="T90" s="197">
        <v>0</v>
      </c>
      <c r="U90" s="197">
        <v>8.14</v>
      </c>
      <c r="V90" s="197">
        <v>0.18</v>
      </c>
      <c r="W90" s="197">
        <v>0.27</v>
      </c>
      <c r="X90" s="197">
        <v>1.25</v>
      </c>
      <c r="Y90" s="197">
        <v>0</v>
      </c>
      <c r="Z90" s="197">
        <v>2.15</v>
      </c>
      <c r="AA90" s="197">
        <v>0.65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-7.0000000000000007E-2</v>
      </c>
      <c r="AH90" s="197">
        <v>0</v>
      </c>
      <c r="AI90" s="197">
        <v>0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16.27</v>
      </c>
      <c r="H91" s="197">
        <v>0</v>
      </c>
      <c r="I91" s="197">
        <v>0</v>
      </c>
      <c r="J91" s="197">
        <v>21.16</v>
      </c>
      <c r="K91" s="197">
        <v>5.51</v>
      </c>
      <c r="L91" s="197">
        <v>1.85</v>
      </c>
      <c r="M91" s="197">
        <v>0</v>
      </c>
      <c r="N91" s="197">
        <v>1.08</v>
      </c>
      <c r="O91" s="197">
        <v>1.68</v>
      </c>
      <c r="P91" s="197">
        <v>1.7</v>
      </c>
      <c r="Q91" s="197">
        <v>0</v>
      </c>
      <c r="R91" s="197">
        <v>0.71</v>
      </c>
      <c r="S91" s="197">
        <v>0.22</v>
      </c>
      <c r="T91" s="197">
        <v>0</v>
      </c>
      <c r="U91" s="197">
        <v>8.14</v>
      </c>
      <c r="V91" s="197">
        <v>0.18</v>
      </c>
      <c r="W91" s="197">
        <v>0.88</v>
      </c>
      <c r="X91" s="197">
        <v>1.25</v>
      </c>
      <c r="Y91" s="197">
        <v>0</v>
      </c>
      <c r="Z91" s="197">
        <v>2.15</v>
      </c>
      <c r="AA91" s="197">
        <v>0.65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-7.0000000000000007E-2</v>
      </c>
      <c r="AH91" s="197">
        <v>0</v>
      </c>
      <c r="AI91" s="197">
        <v>0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16.27</v>
      </c>
      <c r="H92" s="197">
        <v>0</v>
      </c>
      <c r="I92" s="197">
        <v>0</v>
      </c>
      <c r="J92" s="197">
        <v>21.16</v>
      </c>
      <c r="K92" s="197">
        <v>5.51</v>
      </c>
      <c r="L92" s="197">
        <v>1.85</v>
      </c>
      <c r="M92" s="197">
        <v>0</v>
      </c>
      <c r="N92" s="197">
        <v>1.08</v>
      </c>
      <c r="O92" s="197">
        <v>1.68</v>
      </c>
      <c r="P92" s="197">
        <v>1.7</v>
      </c>
      <c r="Q92" s="197">
        <v>0</v>
      </c>
      <c r="R92" s="197">
        <v>0.71</v>
      </c>
      <c r="S92" s="197">
        <v>0.22</v>
      </c>
      <c r="T92" s="197">
        <v>0</v>
      </c>
      <c r="U92" s="197">
        <v>8.14</v>
      </c>
      <c r="V92" s="197">
        <v>0.18</v>
      </c>
      <c r="W92" s="197">
        <v>0.88</v>
      </c>
      <c r="X92" s="197">
        <v>1.25</v>
      </c>
      <c r="Y92" s="197">
        <v>0</v>
      </c>
      <c r="Z92" s="197">
        <v>2.15</v>
      </c>
      <c r="AA92" s="197">
        <v>0.65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-7.0000000000000007E-2</v>
      </c>
      <c r="AH92" s="197">
        <v>0</v>
      </c>
      <c r="AI92" s="197">
        <v>0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21.16</v>
      </c>
      <c r="K93" s="197">
        <v>5.51</v>
      </c>
      <c r="L93" s="197">
        <v>1.85</v>
      </c>
      <c r="M93" s="197">
        <v>0</v>
      </c>
      <c r="N93" s="197">
        <v>1.08</v>
      </c>
      <c r="O93" s="197">
        <v>1.68</v>
      </c>
      <c r="P93" s="197">
        <v>1.7</v>
      </c>
      <c r="Q93" s="197">
        <v>0.68</v>
      </c>
      <c r="R93" s="197">
        <v>0.71</v>
      </c>
      <c r="S93" s="197">
        <v>3.8</v>
      </c>
      <c r="T93" s="197">
        <v>0</v>
      </c>
      <c r="U93" s="197">
        <v>8.14</v>
      </c>
      <c r="V93" s="197">
        <v>0.18</v>
      </c>
      <c r="W93" s="197">
        <v>0.88</v>
      </c>
      <c r="X93" s="197">
        <v>1.25</v>
      </c>
      <c r="Y93" s="197">
        <v>0</v>
      </c>
      <c r="Z93" s="197">
        <v>2.15</v>
      </c>
      <c r="AA93" s="197">
        <v>0.65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-7.0000000000000007E-2</v>
      </c>
      <c r="AH93" s="197">
        <v>0</v>
      </c>
      <c r="AI93" s="197">
        <v>0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21.16</v>
      </c>
      <c r="K94" s="197">
        <v>5.51</v>
      </c>
      <c r="L94" s="197">
        <v>1.85</v>
      </c>
      <c r="M94" s="197">
        <v>0</v>
      </c>
      <c r="N94" s="197">
        <v>1.08</v>
      </c>
      <c r="O94" s="197">
        <v>1.68</v>
      </c>
      <c r="P94" s="197">
        <v>1.7</v>
      </c>
      <c r="Q94" s="197">
        <v>0.68</v>
      </c>
      <c r="R94" s="197">
        <v>0.71</v>
      </c>
      <c r="S94" s="197">
        <v>3.8</v>
      </c>
      <c r="T94" s="197">
        <v>0</v>
      </c>
      <c r="U94" s="197">
        <v>8.14</v>
      </c>
      <c r="V94" s="197">
        <v>0.18</v>
      </c>
      <c r="W94" s="197">
        <v>0.88</v>
      </c>
      <c r="X94" s="197">
        <v>1.25</v>
      </c>
      <c r="Y94" s="197">
        <v>0</v>
      </c>
      <c r="Z94" s="197">
        <v>2.15</v>
      </c>
      <c r="AA94" s="197">
        <v>0.65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0.26</v>
      </c>
      <c r="AH94" s="197">
        <v>0</v>
      </c>
      <c r="AI94" s="197">
        <v>0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16.27</v>
      </c>
      <c r="H95" s="197">
        <v>0</v>
      </c>
      <c r="I95" s="197">
        <v>0</v>
      </c>
      <c r="J95" s="197">
        <v>21.16</v>
      </c>
      <c r="K95" s="197">
        <v>5.51</v>
      </c>
      <c r="L95" s="197">
        <v>1.85</v>
      </c>
      <c r="M95" s="197">
        <v>0</v>
      </c>
      <c r="N95" s="197">
        <v>1.08</v>
      </c>
      <c r="O95" s="197">
        <v>1.68</v>
      </c>
      <c r="P95" s="197">
        <v>1.7</v>
      </c>
      <c r="Q95" s="197">
        <v>0.68</v>
      </c>
      <c r="R95" s="197">
        <v>0.71</v>
      </c>
      <c r="S95" s="197">
        <v>3.8</v>
      </c>
      <c r="T95" s="197">
        <v>0</v>
      </c>
      <c r="U95" s="197">
        <v>8.14</v>
      </c>
      <c r="V95" s="197">
        <v>0.18</v>
      </c>
      <c r="W95" s="197">
        <v>0.88</v>
      </c>
      <c r="X95" s="197">
        <v>1.25</v>
      </c>
      <c r="Y95" s="197">
        <v>0</v>
      </c>
      <c r="Z95" s="197">
        <v>2.15</v>
      </c>
      <c r="AA95" s="197">
        <v>0.65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0.26</v>
      </c>
      <c r="AH95" s="197">
        <v>0</v>
      </c>
      <c r="AI95" s="197">
        <v>0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16.27</v>
      </c>
      <c r="H96" s="197">
        <v>0</v>
      </c>
      <c r="I96" s="197">
        <v>0</v>
      </c>
      <c r="J96" s="197">
        <v>21.16</v>
      </c>
      <c r="K96" s="197">
        <v>5.51</v>
      </c>
      <c r="L96" s="197">
        <v>1.85</v>
      </c>
      <c r="M96" s="197">
        <v>0</v>
      </c>
      <c r="N96" s="197">
        <v>1.08</v>
      </c>
      <c r="O96" s="197">
        <v>1.68</v>
      </c>
      <c r="P96" s="197">
        <v>1.7</v>
      </c>
      <c r="Q96" s="197">
        <v>0.68</v>
      </c>
      <c r="R96" s="197">
        <v>0.71</v>
      </c>
      <c r="S96" s="197">
        <v>3.8</v>
      </c>
      <c r="T96" s="197">
        <v>0</v>
      </c>
      <c r="U96" s="197">
        <v>8.14</v>
      </c>
      <c r="V96" s="197">
        <v>0.18</v>
      </c>
      <c r="W96" s="197">
        <v>0.88</v>
      </c>
      <c r="X96" s="197">
        <v>1.25</v>
      </c>
      <c r="Y96" s="197">
        <v>0</v>
      </c>
      <c r="Z96" s="197">
        <v>2.15</v>
      </c>
      <c r="AA96" s="197">
        <v>0.65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-7.0000000000000007E-2</v>
      </c>
      <c r="AH96" s="197">
        <v>0</v>
      </c>
      <c r="AI96" s="197">
        <v>0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16.27</v>
      </c>
      <c r="H97" s="197">
        <v>0</v>
      </c>
      <c r="I97" s="197">
        <v>0</v>
      </c>
      <c r="J97" s="197">
        <v>21.16</v>
      </c>
      <c r="K97" s="197">
        <v>5.51</v>
      </c>
      <c r="L97" s="197">
        <v>6.44</v>
      </c>
      <c r="M97" s="197">
        <v>0</v>
      </c>
      <c r="N97" s="197">
        <v>1.08</v>
      </c>
      <c r="O97" s="197">
        <v>1.68</v>
      </c>
      <c r="P97" s="197">
        <v>1.7</v>
      </c>
      <c r="Q97" s="197">
        <v>0.68</v>
      </c>
      <c r="R97" s="197">
        <v>0.71</v>
      </c>
      <c r="S97" s="197">
        <v>3.8</v>
      </c>
      <c r="T97" s="197">
        <v>0</v>
      </c>
      <c r="U97" s="197">
        <v>8.14</v>
      </c>
      <c r="V97" s="197">
        <v>0.18</v>
      </c>
      <c r="W97" s="197">
        <v>0.88</v>
      </c>
      <c r="X97" s="197">
        <v>1.25</v>
      </c>
      <c r="Y97" s="197">
        <v>0</v>
      </c>
      <c r="Z97" s="197">
        <v>2.15</v>
      </c>
      <c r="AA97" s="197">
        <v>0.65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-7.0000000000000007E-2</v>
      </c>
      <c r="AH97" s="197">
        <v>0</v>
      </c>
      <c r="AI97" s="197">
        <v>0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16.27</v>
      </c>
      <c r="H98" s="197">
        <v>0</v>
      </c>
      <c r="I98" s="197">
        <v>0</v>
      </c>
      <c r="J98" s="197">
        <v>21.16</v>
      </c>
      <c r="K98" s="197">
        <v>5.51</v>
      </c>
      <c r="L98" s="197">
        <v>11.67</v>
      </c>
      <c r="M98" s="197">
        <v>0</v>
      </c>
      <c r="N98" s="197">
        <v>1.08</v>
      </c>
      <c r="O98" s="197">
        <v>1.68</v>
      </c>
      <c r="P98" s="197">
        <v>1.7</v>
      </c>
      <c r="Q98" s="197">
        <v>0.68</v>
      </c>
      <c r="R98" s="197">
        <v>0.71</v>
      </c>
      <c r="S98" s="197">
        <v>3.8</v>
      </c>
      <c r="T98" s="197">
        <v>0</v>
      </c>
      <c r="U98" s="197">
        <v>8.14</v>
      </c>
      <c r="V98" s="197">
        <v>0.18</v>
      </c>
      <c r="W98" s="197">
        <v>0.88</v>
      </c>
      <c r="X98" s="197">
        <v>1.25</v>
      </c>
      <c r="Y98" s="197">
        <v>0</v>
      </c>
      <c r="Z98" s="197">
        <v>2.15</v>
      </c>
      <c r="AA98" s="197">
        <v>0.65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-7.0000000000000007E-2</v>
      </c>
      <c r="AH98" s="197">
        <v>0</v>
      </c>
      <c r="AI98" s="197">
        <v>0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0.23202250000000041</v>
      </c>
      <c r="E99">
        <f t="shared" si="0"/>
        <v>0</v>
      </c>
      <c r="F99">
        <f t="shared" si="0"/>
        <v>0</v>
      </c>
      <c r="G99">
        <f t="shared" si="0"/>
        <v>0.39020250000000001</v>
      </c>
      <c r="H99">
        <f t="shared" si="0"/>
        <v>0</v>
      </c>
      <c r="I99">
        <f t="shared" si="0"/>
        <v>0</v>
      </c>
      <c r="J99">
        <f t="shared" si="0"/>
        <v>0.50784000000000085</v>
      </c>
      <c r="K99">
        <f t="shared" si="0"/>
        <v>1.5198275000000001</v>
      </c>
      <c r="L99">
        <f t="shared" si="0"/>
        <v>0.72077999999999909</v>
      </c>
      <c r="M99">
        <f t="shared" si="0"/>
        <v>0</v>
      </c>
      <c r="N99">
        <f t="shared" si="0"/>
        <v>2.5919999999999967E-2</v>
      </c>
      <c r="O99">
        <f t="shared" si="0"/>
        <v>4.0320000000000092E-2</v>
      </c>
      <c r="P99">
        <f t="shared" si="0"/>
        <v>4.141249999999997E-2</v>
      </c>
      <c r="Q99">
        <f t="shared" si="0"/>
        <v>4.1854999999999955E-2</v>
      </c>
      <c r="R99">
        <f t="shared" si="0"/>
        <v>0.10134999999999997</v>
      </c>
      <c r="S99">
        <f t="shared" si="0"/>
        <v>6.3377500000000003E-2</v>
      </c>
      <c r="T99">
        <f t="shared" si="0"/>
        <v>0</v>
      </c>
      <c r="U99">
        <f t="shared" si="0"/>
        <v>0.19535999999999973</v>
      </c>
      <c r="V99">
        <f t="shared" si="0"/>
        <v>7.30350000000001E-2</v>
      </c>
      <c r="W99">
        <f t="shared" si="0"/>
        <v>6.3895000000000021E-2</v>
      </c>
      <c r="X99">
        <f t="shared" si="0"/>
        <v>0.16625250000000005</v>
      </c>
      <c r="Y99">
        <f t="shared" si="0"/>
        <v>0</v>
      </c>
      <c r="Z99">
        <f t="shared" si="0"/>
        <v>0.42957500000000048</v>
      </c>
      <c r="AA99">
        <f t="shared" si="0"/>
        <v>0.13696999999999984</v>
      </c>
      <c r="AB99">
        <f t="shared" si="0"/>
        <v>0</v>
      </c>
      <c r="AC99">
        <f t="shared" si="0"/>
        <v>9.5547500000000132E-2</v>
      </c>
      <c r="AD99">
        <f t="shared" si="0"/>
        <v>0.14682000000000017</v>
      </c>
      <c r="AE99">
        <f t="shared" si="0"/>
        <v>0</v>
      </c>
      <c r="AF99">
        <f t="shared" si="0"/>
        <v>0</v>
      </c>
      <c r="AG99">
        <f t="shared" si="0"/>
        <v>0.25850000000000051</v>
      </c>
      <c r="AH99">
        <f t="shared" si="0"/>
        <v>0</v>
      </c>
      <c r="AI99">
        <f t="shared" si="0"/>
        <v>0.11270999999999988</v>
      </c>
      <c r="AJ99">
        <f t="shared" si="0"/>
        <v>0</v>
      </c>
      <c r="AK99">
        <f t="shared" si="0"/>
        <v>0.18965499999999991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8.64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8.64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8.64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8.64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8.64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8.64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8.64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8.64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8.73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8.73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8.73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8.73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8.73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8.73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8.64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8.64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8.64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8.64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8.64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8.64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8.64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8.64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8.64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8.64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8.64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8.64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8.64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8.64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8.64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8.64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8.64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8.64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8.64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8.64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8.64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8.64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8.64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8.64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8.64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8.64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8.73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8.73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8.73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8.73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8.73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8.73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8.73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8.73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6.94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6.94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6.94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-0.02</v>
      </c>
      <c r="AH54" s="197">
        <v>0</v>
      </c>
      <c r="AI54" s="197">
        <v>0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-0.03</v>
      </c>
      <c r="AH55" s="197">
        <v>0</v>
      </c>
      <c r="AI55" s="197">
        <v>0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-0.03</v>
      </c>
      <c r="AH56" s="197">
        <v>0</v>
      </c>
      <c r="AI56" s="197">
        <v>0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-7.0000000000000007E-2</v>
      </c>
      <c r="AH57" s="197">
        <v>0</v>
      </c>
      <c r="AI57" s="197">
        <v>0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-7.0000000000000007E-2</v>
      </c>
      <c r="AH58" s="197">
        <v>0</v>
      </c>
      <c r="AI58" s="197">
        <v>0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-7.0000000000000007E-2</v>
      </c>
      <c r="AH59" s="197">
        <v>0</v>
      </c>
      <c r="AI59" s="197">
        <v>0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-7.0000000000000007E-2</v>
      </c>
      <c r="AH60" s="197">
        <v>0</v>
      </c>
      <c r="AI60" s="197">
        <v>0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-7.0000000000000007E-2</v>
      </c>
      <c r="AH61" s="197">
        <v>0</v>
      </c>
      <c r="AI61" s="197">
        <v>0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-7.0000000000000007E-2</v>
      </c>
      <c r="AH62" s="197">
        <v>0</v>
      </c>
      <c r="AI62" s="197">
        <v>0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-7.0000000000000007E-2</v>
      </c>
      <c r="AH63" s="197">
        <v>0</v>
      </c>
      <c r="AI63" s="197">
        <v>0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-7.0000000000000007E-2</v>
      </c>
      <c r="AH64" s="197">
        <v>0</v>
      </c>
      <c r="AI64" s="197">
        <v>0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-7.0000000000000007E-2</v>
      </c>
      <c r="AH65" s="197">
        <v>0</v>
      </c>
      <c r="AI65" s="197">
        <v>0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-7.0000000000000007E-2</v>
      </c>
      <c r="AH66" s="197">
        <v>0</v>
      </c>
      <c r="AI66" s="197">
        <v>0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-7.0000000000000007E-2</v>
      </c>
      <c r="AH67" s="197">
        <v>0</v>
      </c>
      <c r="AI67" s="197">
        <v>0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-7.0000000000000007E-2</v>
      </c>
      <c r="AH68" s="197">
        <v>0</v>
      </c>
      <c r="AI68" s="197">
        <v>0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-7.0000000000000007E-2</v>
      </c>
      <c r="AH69" s="197">
        <v>0</v>
      </c>
      <c r="AI69" s="197">
        <v>0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-7.0000000000000007E-2</v>
      </c>
      <c r="AH70" s="197">
        <v>0</v>
      </c>
      <c r="AI70" s="197">
        <v>0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-7.0000000000000007E-2</v>
      </c>
      <c r="AH71" s="197">
        <v>0</v>
      </c>
      <c r="AI71" s="197">
        <v>0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-0.3</v>
      </c>
      <c r="AH72" s="197">
        <v>0</v>
      </c>
      <c r="AI72" s="197">
        <v>0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-7.0000000000000007E-2</v>
      </c>
      <c r="AH73" s="197">
        <v>0</v>
      </c>
      <c r="AI73" s="197">
        <v>0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-7.0000000000000007E-2</v>
      </c>
      <c r="AH74" s="197">
        <v>0</v>
      </c>
      <c r="AI74" s="197">
        <v>0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-7.0000000000000007E-2</v>
      </c>
      <c r="AH75" s="197">
        <v>0</v>
      </c>
      <c r="AI75" s="197">
        <v>0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-7.0000000000000007E-2</v>
      </c>
      <c r="AH76" s="197">
        <v>0</v>
      </c>
      <c r="AI76" s="197">
        <v>0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-7.0000000000000007E-2</v>
      </c>
      <c r="AH77" s="197">
        <v>0</v>
      </c>
      <c r="AI77" s="197">
        <v>0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-7.0000000000000007E-2</v>
      </c>
      <c r="AH78" s="197">
        <v>0</v>
      </c>
      <c r="AI78" s="197">
        <v>0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-0.03</v>
      </c>
      <c r="AH79" s="197">
        <v>0</v>
      </c>
      <c r="AI79" s="197">
        <v>0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-0.03</v>
      </c>
      <c r="AH80" s="197">
        <v>0</v>
      </c>
      <c r="AI80" s="197">
        <v>0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-0.03</v>
      </c>
      <c r="AH81" s="197">
        <v>0</v>
      </c>
      <c r="AI81" s="197">
        <v>0</v>
      </c>
      <c r="AJ81" s="197">
        <v>0</v>
      </c>
      <c r="AK81" s="197">
        <v>0.87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-0.03</v>
      </c>
      <c r="AH82" s="197">
        <v>0</v>
      </c>
      <c r="AI82" s="197">
        <v>0</v>
      </c>
      <c r="AJ82" s="197">
        <v>0</v>
      </c>
      <c r="AK82" s="197">
        <v>0.87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-0.02</v>
      </c>
      <c r="AH83" s="197">
        <v>0</v>
      </c>
      <c r="AI83" s="197">
        <v>0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-0.02</v>
      </c>
      <c r="AH84" s="197">
        <v>0</v>
      </c>
      <c r="AI84" s="197">
        <v>0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-0.02</v>
      </c>
      <c r="AH85" s="197">
        <v>0</v>
      </c>
      <c r="AI85" s="197">
        <v>0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-0.02</v>
      </c>
      <c r="AH86" s="197">
        <v>0</v>
      </c>
      <c r="AI86" s="197">
        <v>0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-0.02</v>
      </c>
      <c r="AH87" s="197">
        <v>0</v>
      </c>
      <c r="AI87" s="197">
        <v>0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-0.02</v>
      </c>
      <c r="AH88" s="197">
        <v>0</v>
      </c>
      <c r="AI88" s="197">
        <v>0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-0.02</v>
      </c>
      <c r="AH89" s="197">
        <v>0</v>
      </c>
      <c r="AI89" s="197">
        <v>0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-0.02</v>
      </c>
      <c r="AH90" s="197">
        <v>0</v>
      </c>
      <c r="AI90" s="197">
        <v>0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-0.02</v>
      </c>
      <c r="AH91" s="197">
        <v>0</v>
      </c>
      <c r="AI91" s="197">
        <v>0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-0.02</v>
      </c>
      <c r="AH92" s="197">
        <v>0</v>
      </c>
      <c r="AI92" s="197">
        <v>0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-0.02</v>
      </c>
      <c r="AH93" s="197">
        <v>0</v>
      </c>
      <c r="AI93" s="197">
        <v>0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0.1</v>
      </c>
      <c r="AH94" s="197">
        <v>0</v>
      </c>
      <c r="AI94" s="197">
        <v>0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0.1</v>
      </c>
      <c r="AH95" s="197">
        <v>0</v>
      </c>
      <c r="AI95" s="197">
        <v>0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-0.03</v>
      </c>
      <c r="AH96" s="197">
        <v>0</v>
      </c>
      <c r="AI96" s="197">
        <v>0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-0.03</v>
      </c>
      <c r="AH97" s="197">
        <v>0</v>
      </c>
      <c r="AI97" s="197">
        <v>0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-0.03</v>
      </c>
      <c r="AH98" s="197">
        <v>0</v>
      </c>
      <c r="AI98" s="197">
        <v>0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0.10868000000000012</v>
      </c>
      <c r="AH99">
        <f t="shared" si="0"/>
        <v>0</v>
      </c>
      <c r="AI99">
        <f t="shared" si="0"/>
        <v>4.2457500000000023E-2</v>
      </c>
      <c r="AJ99">
        <f t="shared" si="0"/>
        <v>0</v>
      </c>
      <c r="AK99">
        <f t="shared" si="0"/>
        <v>2.0175000000000047E-2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45194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6</v>
      </c>
      <c r="C15" s="94">
        <f>'IDT-1 Calculation'!DG15</f>
        <v>-6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55</v>
      </c>
      <c r="C16" s="94">
        <f>'IDT-1 Calculation'!DG16</f>
        <v>-55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65</v>
      </c>
      <c r="C17" s="94">
        <f>'IDT-1 Calculation'!DG17</f>
        <v>-65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80</v>
      </c>
      <c r="C18" s="94">
        <f>'IDT-1 Calculation'!DG18</f>
        <v>-80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6</v>
      </c>
      <c r="C19" s="94">
        <f>'IDT-1 Calculation'!DG19</f>
        <v>-6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16</v>
      </c>
      <c r="C20" s="94">
        <f>'IDT-1 Calculation'!DG20</f>
        <v>-16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26</v>
      </c>
      <c r="C21" s="94">
        <f>'IDT-1 Calculation'!DG21</f>
        <v>-26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31</v>
      </c>
      <c r="C22" s="94">
        <f>'IDT-1 Calculation'!DG22</f>
        <v>-31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1</v>
      </c>
      <c r="C23" s="94">
        <f>'IDT-1 Calculation'!DG23</f>
        <v>-1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24</v>
      </c>
      <c r="C24" s="94">
        <f>'IDT-1 Calculation'!DG24</f>
        <v>-23.137</v>
      </c>
      <c r="D24" s="94">
        <f>'IDT-1 Calculation'!DH24</f>
        <v>0</v>
      </c>
      <c r="E24" s="94">
        <f>'IDT-1 Calculation'!DI24</f>
        <v>0</v>
      </c>
      <c r="F24" s="94">
        <f>'IDT-1 Calculation'!DJ24</f>
        <v>-0.86299999999999999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2.6869999999999998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-2.6869999999999998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29.824000000000002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-29.824000000000002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43.664000000000001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-43.664000000000001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25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-25</v>
      </c>
      <c r="G86" s="99">
        <f t="shared" si="1"/>
        <v>0</v>
      </c>
    </row>
    <row r="87" spans="1:7">
      <c r="A87" s="98" t="s">
        <v>129</v>
      </c>
      <c r="B87" s="94">
        <f>'IDT-1 Calculation'!DF87</f>
        <v>20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-20</v>
      </c>
      <c r="G87" s="99">
        <f t="shared" si="1"/>
        <v>0</v>
      </c>
    </row>
    <row r="88" spans="1:7">
      <c r="A88" s="98" t="s">
        <v>130</v>
      </c>
      <c r="B88" s="94">
        <f>'IDT-1 Calculation'!DF88</f>
        <v>3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0.10854375000000001</v>
      </c>
      <c r="C99" s="110">
        <f>SUM(C3:C98)/4000</f>
        <v>-7.7284249999999999E-2</v>
      </c>
      <c r="D99" s="110">
        <f>SUM(D3:D98)/4000</f>
        <v>0</v>
      </c>
      <c r="E99" s="110">
        <f>SUM(E3:E98)/4000</f>
        <v>0</v>
      </c>
      <c r="F99" s="110">
        <f>SUM(F3:F98)/4000</f>
        <v>-3.1259500000000003E-2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2.09</v>
      </c>
      <c r="AD3" s="197">
        <v>1.49</v>
      </c>
      <c r="AE3" s="197">
        <v>0</v>
      </c>
      <c r="AF3" s="197">
        <v>0</v>
      </c>
      <c r="AG3" s="197">
        <v>37.83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2.09</v>
      </c>
      <c r="AD4" s="197">
        <v>1.49</v>
      </c>
      <c r="AE4" s="197">
        <v>0</v>
      </c>
      <c r="AF4" s="197">
        <v>0</v>
      </c>
      <c r="AG4" s="197">
        <v>37.83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2.09</v>
      </c>
      <c r="AD5" s="197">
        <v>1.49</v>
      </c>
      <c r="AE5" s="197">
        <v>0</v>
      </c>
      <c r="AF5" s="197">
        <v>0</v>
      </c>
      <c r="AG5" s="197">
        <v>37.83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2.09</v>
      </c>
      <c r="AD6" s="197">
        <v>1.49</v>
      </c>
      <c r="AE6" s="197">
        <v>0</v>
      </c>
      <c r="AF6" s="197">
        <v>0</v>
      </c>
      <c r="AG6" s="197">
        <v>37.83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2.09</v>
      </c>
      <c r="AD7" s="197">
        <v>1.49</v>
      </c>
      <c r="AE7" s="197">
        <v>0</v>
      </c>
      <c r="AF7" s="197">
        <v>0</v>
      </c>
      <c r="AG7" s="197">
        <v>37.83</v>
      </c>
      <c r="AH7" s="197">
        <v>0</v>
      </c>
      <c r="AI7" s="197">
        <v>16.52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2.09</v>
      </c>
      <c r="AD8" s="197">
        <v>1.49</v>
      </c>
      <c r="AE8" s="197">
        <v>0</v>
      </c>
      <c r="AF8" s="197">
        <v>0</v>
      </c>
      <c r="AG8" s="197">
        <v>37.83</v>
      </c>
      <c r="AH8" s="197">
        <v>0</v>
      </c>
      <c r="AI8" s="197">
        <v>16.52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2.09</v>
      </c>
      <c r="AD9" s="197">
        <v>1.49</v>
      </c>
      <c r="AE9" s="197">
        <v>0</v>
      </c>
      <c r="AF9" s="197">
        <v>0</v>
      </c>
      <c r="AG9" s="197">
        <v>37.83</v>
      </c>
      <c r="AH9" s="197">
        <v>0</v>
      </c>
      <c r="AI9" s="197">
        <v>16.52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2.09</v>
      </c>
      <c r="AD10" s="197">
        <v>1.49</v>
      </c>
      <c r="AE10" s="197">
        <v>0</v>
      </c>
      <c r="AF10" s="197">
        <v>0</v>
      </c>
      <c r="AG10" s="197">
        <v>37.83</v>
      </c>
      <c r="AH10" s="197">
        <v>0</v>
      </c>
      <c r="AI10" s="197">
        <v>16.52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2.09</v>
      </c>
      <c r="AD11" s="197">
        <v>1.49</v>
      </c>
      <c r="AE11" s="197">
        <v>0</v>
      </c>
      <c r="AF11" s="197">
        <v>0</v>
      </c>
      <c r="AG11" s="197">
        <v>38.369999999999997</v>
      </c>
      <c r="AH11" s="197">
        <v>0</v>
      </c>
      <c r="AI11" s="197">
        <v>16.52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2.09</v>
      </c>
      <c r="AD12" s="197">
        <v>1.49</v>
      </c>
      <c r="AE12" s="197">
        <v>0</v>
      </c>
      <c r="AF12" s="197">
        <v>0</v>
      </c>
      <c r="AG12" s="197">
        <v>38.369999999999997</v>
      </c>
      <c r="AH12" s="197">
        <v>0</v>
      </c>
      <c r="AI12" s="197">
        <v>16.52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2.1</v>
      </c>
      <c r="AD13" s="197">
        <v>1.49</v>
      </c>
      <c r="AE13" s="197">
        <v>0</v>
      </c>
      <c r="AF13" s="197">
        <v>0</v>
      </c>
      <c r="AG13" s="197">
        <v>38.369999999999997</v>
      </c>
      <c r="AH13" s="197">
        <v>0</v>
      </c>
      <c r="AI13" s="197">
        <v>16.52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2.1</v>
      </c>
      <c r="AD14" s="197">
        <v>1.49</v>
      </c>
      <c r="AE14" s="197">
        <v>0</v>
      </c>
      <c r="AF14" s="197">
        <v>0</v>
      </c>
      <c r="AG14" s="197">
        <v>38.369999999999997</v>
      </c>
      <c r="AH14" s="197">
        <v>0</v>
      </c>
      <c r="AI14" s="197">
        <v>16.52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2.1</v>
      </c>
      <c r="AD15" s="197">
        <v>1.49</v>
      </c>
      <c r="AE15" s="197">
        <v>0</v>
      </c>
      <c r="AF15" s="197">
        <v>0</v>
      </c>
      <c r="AG15" s="197">
        <v>38.369999999999997</v>
      </c>
      <c r="AH15" s="197">
        <v>0</v>
      </c>
      <c r="AI15" s="197">
        <v>16.52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2.1</v>
      </c>
      <c r="AD16" s="197">
        <v>1.49</v>
      </c>
      <c r="AE16" s="197">
        <v>0</v>
      </c>
      <c r="AF16" s="197">
        <v>0</v>
      </c>
      <c r="AG16" s="197">
        <v>38.369999999999997</v>
      </c>
      <c r="AH16" s="197">
        <v>0</v>
      </c>
      <c r="AI16" s="197">
        <v>16.52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2.1</v>
      </c>
      <c r="AD17" s="197">
        <v>1.49</v>
      </c>
      <c r="AE17" s="197">
        <v>0</v>
      </c>
      <c r="AF17" s="197">
        <v>0</v>
      </c>
      <c r="AG17" s="197">
        <v>37.83</v>
      </c>
      <c r="AH17" s="197">
        <v>0</v>
      </c>
      <c r="AI17" s="197">
        <v>16.52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2.1</v>
      </c>
      <c r="AD18" s="197">
        <v>1.49</v>
      </c>
      <c r="AE18" s="197">
        <v>0</v>
      </c>
      <c r="AF18" s="197">
        <v>0</v>
      </c>
      <c r="AG18" s="197">
        <v>37.83</v>
      </c>
      <c r="AH18" s="197">
        <v>0</v>
      </c>
      <c r="AI18" s="197">
        <v>16.52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2.1</v>
      </c>
      <c r="AD19" s="197">
        <v>1.49</v>
      </c>
      <c r="AE19" s="197">
        <v>0</v>
      </c>
      <c r="AF19" s="197">
        <v>0</v>
      </c>
      <c r="AG19" s="197">
        <v>37.83</v>
      </c>
      <c r="AH19" s="197">
        <v>0</v>
      </c>
      <c r="AI19" s="197">
        <v>16.52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2.1</v>
      </c>
      <c r="AD20" s="197">
        <v>1.49</v>
      </c>
      <c r="AE20" s="197">
        <v>0</v>
      </c>
      <c r="AF20" s="197">
        <v>0</v>
      </c>
      <c r="AG20" s="197">
        <v>37.83</v>
      </c>
      <c r="AH20" s="197">
        <v>0</v>
      </c>
      <c r="AI20" s="197">
        <v>16.52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2.1</v>
      </c>
      <c r="AD21" s="197">
        <v>1.49</v>
      </c>
      <c r="AE21" s="197">
        <v>0</v>
      </c>
      <c r="AF21" s="197">
        <v>0</v>
      </c>
      <c r="AG21" s="197">
        <v>37.83</v>
      </c>
      <c r="AH21" s="197">
        <v>0</v>
      </c>
      <c r="AI21" s="197">
        <v>16.52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2.1</v>
      </c>
      <c r="AD22" s="197">
        <v>1.49</v>
      </c>
      <c r="AE22" s="197">
        <v>0</v>
      </c>
      <c r="AF22" s="197">
        <v>0</v>
      </c>
      <c r="AG22" s="197">
        <v>37.83</v>
      </c>
      <c r="AH22" s="197">
        <v>0</v>
      </c>
      <c r="AI22" s="197">
        <v>16.52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2.1</v>
      </c>
      <c r="AD23" s="197">
        <v>1.49</v>
      </c>
      <c r="AE23" s="197">
        <v>0</v>
      </c>
      <c r="AF23" s="197">
        <v>0</v>
      </c>
      <c r="AG23" s="197">
        <v>37.83</v>
      </c>
      <c r="AH23" s="197">
        <v>0</v>
      </c>
      <c r="AI23" s="197">
        <v>16.52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2.1</v>
      </c>
      <c r="AD24" s="197">
        <v>1.49</v>
      </c>
      <c r="AE24" s="197">
        <v>0</v>
      </c>
      <c r="AF24" s="197">
        <v>0</v>
      </c>
      <c r="AG24" s="197">
        <v>37.83</v>
      </c>
      <c r="AH24" s="197">
        <v>0</v>
      </c>
      <c r="AI24" s="197">
        <v>16.52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2.1</v>
      </c>
      <c r="AD25" s="197">
        <v>1.49</v>
      </c>
      <c r="AE25" s="197">
        <v>0</v>
      </c>
      <c r="AF25" s="197">
        <v>0</v>
      </c>
      <c r="AG25" s="197">
        <v>37.83</v>
      </c>
      <c r="AH25" s="197">
        <v>0</v>
      </c>
      <c r="AI25" s="197">
        <v>16.52</v>
      </c>
      <c r="AJ25" s="197">
        <v>0</v>
      </c>
      <c r="AK25" s="197">
        <v>3.65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2.1</v>
      </c>
      <c r="AD26" s="197">
        <v>1.49</v>
      </c>
      <c r="AE26" s="197">
        <v>0</v>
      </c>
      <c r="AF26" s="197">
        <v>0</v>
      </c>
      <c r="AG26" s="197">
        <v>37.83</v>
      </c>
      <c r="AH26" s="197">
        <v>0</v>
      </c>
      <c r="AI26" s="197">
        <v>16.52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2.1</v>
      </c>
      <c r="AD27" s="197">
        <v>1.49</v>
      </c>
      <c r="AE27" s="197">
        <v>0</v>
      </c>
      <c r="AF27" s="197">
        <v>0</v>
      </c>
      <c r="AG27" s="197">
        <v>37.83</v>
      </c>
      <c r="AH27" s="197">
        <v>0</v>
      </c>
      <c r="AI27" s="197">
        <v>16.52</v>
      </c>
      <c r="AJ27" s="197">
        <v>0</v>
      </c>
      <c r="AK27" s="197">
        <v>3.65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2.1</v>
      </c>
      <c r="AD28" s="197">
        <v>1.49</v>
      </c>
      <c r="AE28" s="197">
        <v>0</v>
      </c>
      <c r="AF28" s="197">
        <v>0</v>
      </c>
      <c r="AG28" s="197">
        <v>37.83</v>
      </c>
      <c r="AH28" s="197">
        <v>0</v>
      </c>
      <c r="AI28" s="197">
        <v>16.52</v>
      </c>
      <c r="AJ28" s="197">
        <v>0</v>
      </c>
      <c r="AK28" s="197">
        <v>3.65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2.1</v>
      </c>
      <c r="AD29" s="197">
        <v>1.49</v>
      </c>
      <c r="AE29" s="197">
        <v>0</v>
      </c>
      <c r="AF29" s="197">
        <v>0</v>
      </c>
      <c r="AG29" s="197">
        <v>37.83</v>
      </c>
      <c r="AH29" s="197">
        <v>0</v>
      </c>
      <c r="AI29" s="197">
        <v>16.52</v>
      </c>
      <c r="AJ29" s="197">
        <v>0</v>
      </c>
      <c r="AK29" s="197">
        <v>3.65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2.1</v>
      </c>
      <c r="AD30" s="197">
        <v>1.49</v>
      </c>
      <c r="AE30" s="197">
        <v>0</v>
      </c>
      <c r="AF30" s="197">
        <v>0</v>
      </c>
      <c r="AG30" s="197">
        <v>37.83</v>
      </c>
      <c r="AH30" s="197">
        <v>0</v>
      </c>
      <c r="AI30" s="197">
        <v>16.52</v>
      </c>
      <c r="AJ30" s="197">
        <v>0</v>
      </c>
      <c r="AK30" s="197">
        <v>3.65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2.1</v>
      </c>
      <c r="AD31" s="197">
        <v>1.49</v>
      </c>
      <c r="AE31" s="197">
        <v>0</v>
      </c>
      <c r="AF31" s="197">
        <v>0</v>
      </c>
      <c r="AG31" s="197">
        <v>37.83</v>
      </c>
      <c r="AH31" s="197">
        <v>0</v>
      </c>
      <c r="AI31" s="197">
        <v>16.52</v>
      </c>
      <c r="AJ31" s="197">
        <v>0</v>
      </c>
      <c r="AK31" s="197">
        <v>3.65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2.1</v>
      </c>
      <c r="AD32" s="197">
        <v>1.49</v>
      </c>
      <c r="AE32" s="197">
        <v>0</v>
      </c>
      <c r="AF32" s="197">
        <v>0</v>
      </c>
      <c r="AG32" s="197">
        <v>37.83</v>
      </c>
      <c r="AH32" s="197">
        <v>0</v>
      </c>
      <c r="AI32" s="197">
        <v>16.52</v>
      </c>
      <c r="AJ32" s="197">
        <v>0</v>
      </c>
      <c r="AK32" s="197">
        <v>3.65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2.1</v>
      </c>
      <c r="AD33" s="197">
        <v>1.49</v>
      </c>
      <c r="AE33" s="197">
        <v>0</v>
      </c>
      <c r="AF33" s="197">
        <v>0</v>
      </c>
      <c r="AG33" s="197">
        <v>37.83</v>
      </c>
      <c r="AH33" s="197">
        <v>0</v>
      </c>
      <c r="AI33" s="197">
        <v>16.52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2.1</v>
      </c>
      <c r="AD34" s="197">
        <v>1.49</v>
      </c>
      <c r="AE34" s="197">
        <v>0</v>
      </c>
      <c r="AF34" s="197">
        <v>0</v>
      </c>
      <c r="AG34" s="197">
        <v>37.83</v>
      </c>
      <c r="AH34" s="197">
        <v>0</v>
      </c>
      <c r="AI34" s="197">
        <v>16.52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2.1</v>
      </c>
      <c r="AD35" s="197">
        <v>1.49</v>
      </c>
      <c r="AE35" s="197">
        <v>0</v>
      </c>
      <c r="AF35" s="197">
        <v>0</v>
      </c>
      <c r="AG35" s="197">
        <v>37.83</v>
      </c>
      <c r="AH35" s="197">
        <v>0</v>
      </c>
      <c r="AI35" s="197">
        <v>16.52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2.1</v>
      </c>
      <c r="AD36" s="197">
        <v>1.49</v>
      </c>
      <c r="AE36" s="197">
        <v>0</v>
      </c>
      <c r="AF36" s="197">
        <v>0</v>
      </c>
      <c r="AG36" s="197">
        <v>37.83</v>
      </c>
      <c r="AH36" s="197">
        <v>0</v>
      </c>
      <c r="AI36" s="197">
        <v>16.52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37.83</v>
      </c>
      <c r="AH37" s="197">
        <v>0</v>
      </c>
      <c r="AI37" s="197">
        <v>16.52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37.83</v>
      </c>
      <c r="AH38" s="197">
        <v>0</v>
      </c>
      <c r="AI38" s="197">
        <v>16.52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37.83</v>
      </c>
      <c r="AH39" s="197">
        <v>0</v>
      </c>
      <c r="AI39" s="197">
        <v>16.52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37.83</v>
      </c>
      <c r="AH40" s="197">
        <v>0</v>
      </c>
      <c r="AI40" s="197">
        <v>16.52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37.83</v>
      </c>
      <c r="AH41" s="197">
        <v>0</v>
      </c>
      <c r="AI41" s="197">
        <v>16.52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37.83</v>
      </c>
      <c r="AH42" s="197">
        <v>0</v>
      </c>
      <c r="AI42" s="197">
        <v>16.52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38.369999999999997</v>
      </c>
      <c r="AH43" s="197">
        <v>0</v>
      </c>
      <c r="AI43" s="197">
        <v>16.52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38.369999999999997</v>
      </c>
      <c r="AH44" s="197">
        <v>0</v>
      </c>
      <c r="AI44" s="197">
        <v>16.52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38.369999999999997</v>
      </c>
      <c r="AH45" s="197">
        <v>0</v>
      </c>
      <c r="AI45" s="197">
        <v>16.52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38.369999999999997</v>
      </c>
      <c r="AH46" s="197">
        <v>0</v>
      </c>
      <c r="AI46" s="197">
        <v>16.52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38.369999999999997</v>
      </c>
      <c r="AH47" s="197">
        <v>0</v>
      </c>
      <c r="AI47" s="197">
        <v>16.52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38.369999999999997</v>
      </c>
      <c r="AH48" s="197">
        <v>0</v>
      </c>
      <c r="AI48" s="197">
        <v>16.52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38.369999999999997</v>
      </c>
      <c r="AH49" s="197">
        <v>0</v>
      </c>
      <c r="AI49" s="197">
        <v>16.52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38.369999999999997</v>
      </c>
      <c r="AH50" s="197">
        <v>0</v>
      </c>
      <c r="AI50" s="197">
        <v>16.52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34.409999999999997</v>
      </c>
      <c r="AH51" s="197">
        <v>0</v>
      </c>
      <c r="AI51" s="197">
        <v>16.52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34.409999999999997</v>
      </c>
      <c r="AH52" s="197">
        <v>0</v>
      </c>
      <c r="AI52" s="197">
        <v>16.52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34.409999999999997</v>
      </c>
      <c r="AH53" s="197">
        <v>0</v>
      </c>
      <c r="AI53" s="197">
        <v>16.52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-0.12</v>
      </c>
      <c r="AH54" s="197">
        <v>0</v>
      </c>
      <c r="AI54" s="197">
        <v>0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-0.15</v>
      </c>
      <c r="AH55" s="197">
        <v>0</v>
      </c>
      <c r="AI55" s="197">
        <v>0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-0.15</v>
      </c>
      <c r="AH56" s="197">
        <v>0</v>
      </c>
      <c r="AI56" s="197">
        <v>0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0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0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0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0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0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0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0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0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0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0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0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0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0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0.6</v>
      </c>
      <c r="AH72" s="197">
        <v>0</v>
      </c>
      <c r="AI72" s="197">
        <v>0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0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0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0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0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0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-0.15</v>
      </c>
      <c r="AH79" s="197">
        <v>0</v>
      </c>
      <c r="AI79" s="197">
        <v>0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-0.15</v>
      </c>
      <c r="AH80" s="197">
        <v>0</v>
      </c>
      <c r="AI80" s="197">
        <v>0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-0.15</v>
      </c>
      <c r="AH81" s="197">
        <v>0</v>
      </c>
      <c r="AI81" s="197">
        <v>0</v>
      </c>
      <c r="AJ81" s="197">
        <v>0</v>
      </c>
      <c r="AK81" s="197">
        <v>4.4800000000000004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-0.15</v>
      </c>
      <c r="AH82" s="197">
        <v>0</v>
      </c>
      <c r="AI82" s="197">
        <v>0</v>
      </c>
      <c r="AJ82" s="197">
        <v>0</v>
      </c>
      <c r="AK82" s="197">
        <v>4.4800000000000004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-0.12</v>
      </c>
      <c r="AH83" s="197">
        <v>0</v>
      </c>
      <c r="AI83" s="197">
        <v>0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-0.12</v>
      </c>
      <c r="AH84" s="197">
        <v>0</v>
      </c>
      <c r="AI84" s="197">
        <v>0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-0.12</v>
      </c>
      <c r="AH85" s="197">
        <v>0</v>
      </c>
      <c r="AI85" s="197">
        <v>0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-0.12</v>
      </c>
      <c r="AH86" s="197">
        <v>0</v>
      </c>
      <c r="AI86" s="197">
        <v>0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-0.12</v>
      </c>
      <c r="AH87" s="197">
        <v>0</v>
      </c>
      <c r="AI87" s="197">
        <v>0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-0.12</v>
      </c>
      <c r="AH88" s="197">
        <v>0</v>
      </c>
      <c r="AI88" s="197">
        <v>0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-0.12</v>
      </c>
      <c r="AH89" s="197">
        <v>0</v>
      </c>
      <c r="AI89" s="197">
        <v>0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-0.12</v>
      </c>
      <c r="AH90" s="197">
        <v>0</v>
      </c>
      <c r="AI90" s="197">
        <v>0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-0.12</v>
      </c>
      <c r="AH91" s="197">
        <v>0</v>
      </c>
      <c r="AI91" s="197">
        <v>0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-0.12</v>
      </c>
      <c r="AH92" s="197">
        <v>0</v>
      </c>
      <c r="AI92" s="197">
        <v>0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-0.12</v>
      </c>
      <c r="AH93" s="197">
        <v>0</v>
      </c>
      <c r="AI93" s="197">
        <v>0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0.48</v>
      </c>
      <c r="AH94" s="197">
        <v>0</v>
      </c>
      <c r="AI94" s="197">
        <v>0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0.48</v>
      </c>
      <c r="AH95" s="197">
        <v>0</v>
      </c>
      <c r="AI95" s="197">
        <v>0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-0.13</v>
      </c>
      <c r="AH96" s="197">
        <v>0</v>
      </c>
      <c r="AI96" s="197">
        <v>0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-0.13</v>
      </c>
      <c r="AH97" s="197">
        <v>0</v>
      </c>
      <c r="AI97" s="197">
        <v>0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-0.13</v>
      </c>
      <c r="AH98" s="197">
        <v>0</v>
      </c>
      <c r="AI98" s="197">
        <v>0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1.7825000000000004E-2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0.48136499999999977</v>
      </c>
      <c r="AH99">
        <f t="shared" si="0"/>
        <v>0</v>
      </c>
      <c r="AI99">
        <f t="shared" si="0"/>
        <v>0.21062999999999985</v>
      </c>
      <c r="AJ99">
        <f t="shared" si="0"/>
        <v>0</v>
      </c>
      <c r="AK99">
        <f t="shared" si="0"/>
        <v>9.5015000000000197E-2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12.08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25.56</v>
      </c>
      <c r="K3" s="197">
        <v>0.31</v>
      </c>
      <c r="L3" s="197">
        <v>56.53</v>
      </c>
      <c r="M3" s="197">
        <v>0.94</v>
      </c>
      <c r="N3" s="197">
        <v>1.3</v>
      </c>
      <c r="O3" s="197">
        <v>0</v>
      </c>
      <c r="P3" s="197">
        <v>1.02</v>
      </c>
      <c r="Q3" s="197">
        <v>4.2</v>
      </c>
      <c r="R3" s="197">
        <v>0.43</v>
      </c>
      <c r="S3" s="197">
        <v>4.68</v>
      </c>
      <c r="T3" s="197">
        <v>0</v>
      </c>
      <c r="U3" s="197">
        <v>1.79</v>
      </c>
      <c r="V3" s="197">
        <v>0.77</v>
      </c>
      <c r="W3" s="197">
        <v>2.5299999999999998</v>
      </c>
      <c r="X3" s="197">
        <v>1.51</v>
      </c>
      <c r="Y3" s="197">
        <v>0</v>
      </c>
      <c r="Z3" s="197">
        <v>5.2</v>
      </c>
      <c r="AA3" s="197">
        <v>0.78</v>
      </c>
      <c r="AB3" s="197">
        <v>0</v>
      </c>
      <c r="AC3" s="197">
        <v>12.54</v>
      </c>
      <c r="AD3" s="197">
        <v>8.9</v>
      </c>
      <c r="AE3" s="197">
        <v>0</v>
      </c>
      <c r="AF3" s="197">
        <v>0</v>
      </c>
      <c r="AG3" s="197">
        <v>3.78</v>
      </c>
      <c r="AH3" s="197">
        <v>0</v>
      </c>
      <c r="AI3" s="197">
        <v>10.6</v>
      </c>
      <c r="AJ3" s="197">
        <v>0</v>
      </c>
      <c r="AK3" s="197">
        <v>13.75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12.08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25.56</v>
      </c>
      <c r="K4" s="197">
        <v>0.31</v>
      </c>
      <c r="L4" s="197">
        <v>69.67</v>
      </c>
      <c r="M4" s="197">
        <v>0.94</v>
      </c>
      <c r="N4" s="197">
        <v>1.3</v>
      </c>
      <c r="O4" s="197">
        <v>0</v>
      </c>
      <c r="P4" s="197">
        <v>1.02</v>
      </c>
      <c r="Q4" s="197">
        <v>2.59</v>
      </c>
      <c r="R4" s="197">
        <v>0.43</v>
      </c>
      <c r="S4" s="197">
        <v>3.91</v>
      </c>
      <c r="T4" s="197">
        <v>0</v>
      </c>
      <c r="U4" s="197">
        <v>1.79</v>
      </c>
      <c r="V4" s="197">
        <v>0.21</v>
      </c>
      <c r="W4" s="197">
        <v>1.31</v>
      </c>
      <c r="X4" s="197">
        <v>1.51</v>
      </c>
      <c r="Y4" s="197">
        <v>0</v>
      </c>
      <c r="Z4" s="197">
        <v>5.2</v>
      </c>
      <c r="AA4" s="197">
        <v>0.78</v>
      </c>
      <c r="AB4" s="197">
        <v>0</v>
      </c>
      <c r="AC4" s="197">
        <v>12.54</v>
      </c>
      <c r="AD4" s="197">
        <v>8.9</v>
      </c>
      <c r="AE4" s="197">
        <v>0</v>
      </c>
      <c r="AF4" s="197">
        <v>0</v>
      </c>
      <c r="AG4" s="197">
        <v>3.78</v>
      </c>
      <c r="AH4" s="197">
        <v>0</v>
      </c>
      <c r="AI4" s="197">
        <v>10.6</v>
      </c>
      <c r="AJ4" s="197">
        <v>0</v>
      </c>
      <c r="AK4" s="197">
        <v>13.75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12.08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25.56</v>
      </c>
      <c r="K5" s="197">
        <v>0.31</v>
      </c>
      <c r="L5" s="197">
        <v>85.54</v>
      </c>
      <c r="M5" s="197">
        <v>0.94</v>
      </c>
      <c r="N5" s="197">
        <v>1.3</v>
      </c>
      <c r="O5" s="197">
        <v>0</v>
      </c>
      <c r="P5" s="197">
        <v>1.02</v>
      </c>
      <c r="Q5" s="197">
        <v>2.59</v>
      </c>
      <c r="R5" s="197">
        <v>0.43</v>
      </c>
      <c r="S5" s="197">
        <v>3.91</v>
      </c>
      <c r="T5" s="197">
        <v>0</v>
      </c>
      <c r="U5" s="197">
        <v>1.79</v>
      </c>
      <c r="V5" s="197">
        <v>0.21</v>
      </c>
      <c r="W5" s="197">
        <v>0.21</v>
      </c>
      <c r="X5" s="197">
        <v>1.51</v>
      </c>
      <c r="Y5" s="197">
        <v>0</v>
      </c>
      <c r="Z5" s="197">
        <v>5.2</v>
      </c>
      <c r="AA5" s="197">
        <v>0.78</v>
      </c>
      <c r="AB5" s="197">
        <v>0</v>
      </c>
      <c r="AC5" s="197">
        <v>12.54</v>
      </c>
      <c r="AD5" s="197">
        <v>8.9</v>
      </c>
      <c r="AE5" s="197">
        <v>0</v>
      </c>
      <c r="AF5" s="197">
        <v>0</v>
      </c>
      <c r="AG5" s="197">
        <v>3.78</v>
      </c>
      <c r="AH5" s="197">
        <v>0</v>
      </c>
      <c r="AI5" s="197">
        <v>10.6</v>
      </c>
      <c r="AJ5" s="197">
        <v>0</v>
      </c>
      <c r="AK5" s="197">
        <v>13.75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12.08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25.56</v>
      </c>
      <c r="K6" s="197">
        <v>0.31</v>
      </c>
      <c r="L6" s="197">
        <v>104.87</v>
      </c>
      <c r="M6" s="197">
        <v>0.94</v>
      </c>
      <c r="N6" s="197">
        <v>1.3</v>
      </c>
      <c r="O6" s="197">
        <v>0</v>
      </c>
      <c r="P6" s="197">
        <v>1.02</v>
      </c>
      <c r="Q6" s="197">
        <v>2.59</v>
      </c>
      <c r="R6" s="197">
        <v>0.43</v>
      </c>
      <c r="S6" s="197">
        <v>3.91</v>
      </c>
      <c r="T6" s="197">
        <v>0</v>
      </c>
      <c r="U6" s="197">
        <v>1.79</v>
      </c>
      <c r="V6" s="197">
        <v>0.21</v>
      </c>
      <c r="W6" s="197">
        <v>0.21</v>
      </c>
      <c r="X6" s="197">
        <v>1.51</v>
      </c>
      <c r="Y6" s="197">
        <v>0</v>
      </c>
      <c r="Z6" s="197">
        <v>5.2</v>
      </c>
      <c r="AA6" s="197">
        <v>0.78</v>
      </c>
      <c r="AB6" s="197">
        <v>0</v>
      </c>
      <c r="AC6" s="197">
        <v>12.54</v>
      </c>
      <c r="AD6" s="197">
        <v>8.9</v>
      </c>
      <c r="AE6" s="197">
        <v>0</v>
      </c>
      <c r="AF6" s="197">
        <v>0</v>
      </c>
      <c r="AG6" s="197">
        <v>3.78</v>
      </c>
      <c r="AH6" s="197">
        <v>0</v>
      </c>
      <c r="AI6" s="197">
        <v>10.6</v>
      </c>
      <c r="AJ6" s="197">
        <v>0</v>
      </c>
      <c r="AK6" s="197">
        <v>13.75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25.56</v>
      </c>
      <c r="K7" s="197">
        <v>0.31</v>
      </c>
      <c r="L7" s="197">
        <v>124.2</v>
      </c>
      <c r="M7" s="197">
        <v>0.94</v>
      </c>
      <c r="N7" s="197">
        <v>1.3</v>
      </c>
      <c r="O7" s="197">
        <v>0</v>
      </c>
      <c r="P7" s="197">
        <v>1.02</v>
      </c>
      <c r="Q7" s="197">
        <v>2.59</v>
      </c>
      <c r="R7" s="197">
        <v>0.43</v>
      </c>
      <c r="S7" s="197">
        <v>3.91</v>
      </c>
      <c r="T7" s="197">
        <v>0</v>
      </c>
      <c r="U7" s="197">
        <v>1.79</v>
      </c>
      <c r="V7" s="197">
        <v>0.21</v>
      </c>
      <c r="W7" s="197">
        <v>0.44</v>
      </c>
      <c r="X7" s="197">
        <v>1.51</v>
      </c>
      <c r="Y7" s="197">
        <v>0</v>
      </c>
      <c r="Z7" s="197">
        <v>4.34</v>
      </c>
      <c r="AA7" s="197">
        <v>0.78</v>
      </c>
      <c r="AB7" s="197">
        <v>0</v>
      </c>
      <c r="AC7" s="197">
        <v>12.54</v>
      </c>
      <c r="AD7" s="197">
        <v>8.9</v>
      </c>
      <c r="AE7" s="197">
        <v>0</v>
      </c>
      <c r="AF7" s="197">
        <v>0</v>
      </c>
      <c r="AG7" s="197">
        <v>3.78</v>
      </c>
      <c r="AH7" s="197">
        <v>0</v>
      </c>
      <c r="AI7" s="197">
        <v>10.6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25.56</v>
      </c>
      <c r="K8" s="197">
        <v>0.31</v>
      </c>
      <c r="L8" s="197">
        <v>143.53</v>
      </c>
      <c r="M8" s="197">
        <v>0.94</v>
      </c>
      <c r="N8" s="197">
        <v>1.3</v>
      </c>
      <c r="O8" s="197">
        <v>0</v>
      </c>
      <c r="P8" s="197">
        <v>1.02</v>
      </c>
      <c r="Q8" s="197">
        <v>2.59</v>
      </c>
      <c r="R8" s="197">
        <v>0.43</v>
      </c>
      <c r="S8" s="197">
        <v>3.91</v>
      </c>
      <c r="T8" s="197">
        <v>0</v>
      </c>
      <c r="U8" s="197">
        <v>1.79</v>
      </c>
      <c r="V8" s="197">
        <v>0.21</v>
      </c>
      <c r="W8" s="197">
        <v>1.1499999999999999</v>
      </c>
      <c r="X8" s="197">
        <v>1.51</v>
      </c>
      <c r="Y8" s="197">
        <v>0</v>
      </c>
      <c r="Z8" s="197">
        <v>4.34</v>
      </c>
      <c r="AA8" s="197">
        <v>0.78</v>
      </c>
      <c r="AB8" s="197">
        <v>0</v>
      </c>
      <c r="AC8" s="197">
        <v>12.54</v>
      </c>
      <c r="AD8" s="197">
        <v>8.9</v>
      </c>
      <c r="AE8" s="197">
        <v>0</v>
      </c>
      <c r="AF8" s="197">
        <v>0</v>
      </c>
      <c r="AG8" s="197">
        <v>3.78</v>
      </c>
      <c r="AH8" s="197">
        <v>0</v>
      </c>
      <c r="AI8" s="197">
        <v>10.6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25.56</v>
      </c>
      <c r="K9" s="197">
        <v>4.58</v>
      </c>
      <c r="L9" s="197">
        <v>227.85</v>
      </c>
      <c r="M9" s="197">
        <v>0.94</v>
      </c>
      <c r="N9" s="197">
        <v>1.3</v>
      </c>
      <c r="O9" s="197">
        <v>0</v>
      </c>
      <c r="P9" s="197">
        <v>1.02</v>
      </c>
      <c r="Q9" s="197">
        <v>2.59</v>
      </c>
      <c r="R9" s="197">
        <v>0.43</v>
      </c>
      <c r="S9" s="197">
        <v>3.91</v>
      </c>
      <c r="T9" s="197">
        <v>0</v>
      </c>
      <c r="U9" s="197">
        <v>1.79</v>
      </c>
      <c r="V9" s="197">
        <v>0.21</v>
      </c>
      <c r="W9" s="197">
        <v>1.1499999999999999</v>
      </c>
      <c r="X9" s="197">
        <v>1.51</v>
      </c>
      <c r="Y9" s="197">
        <v>0</v>
      </c>
      <c r="Z9" s="197">
        <v>5.19</v>
      </c>
      <c r="AA9" s="197">
        <v>0.78</v>
      </c>
      <c r="AB9" s="197">
        <v>0</v>
      </c>
      <c r="AC9" s="197">
        <v>12.54</v>
      </c>
      <c r="AD9" s="197">
        <v>8.9</v>
      </c>
      <c r="AE9" s="197">
        <v>0</v>
      </c>
      <c r="AF9" s="197">
        <v>0</v>
      </c>
      <c r="AG9" s="197">
        <v>3.78</v>
      </c>
      <c r="AH9" s="197">
        <v>0</v>
      </c>
      <c r="AI9" s="197">
        <v>10.6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25.56</v>
      </c>
      <c r="K10" s="197">
        <v>4.58</v>
      </c>
      <c r="L10" s="197">
        <v>256.39999999999998</v>
      </c>
      <c r="M10" s="197">
        <v>0.94</v>
      </c>
      <c r="N10" s="197">
        <v>1.3</v>
      </c>
      <c r="O10" s="197">
        <v>0</v>
      </c>
      <c r="P10" s="197">
        <v>1.02</v>
      </c>
      <c r="Q10" s="197">
        <v>2.59</v>
      </c>
      <c r="R10" s="197">
        <v>0.43</v>
      </c>
      <c r="S10" s="197">
        <v>3.91</v>
      </c>
      <c r="T10" s="197">
        <v>0</v>
      </c>
      <c r="U10" s="197">
        <v>1.79</v>
      </c>
      <c r="V10" s="197">
        <v>0.21</v>
      </c>
      <c r="W10" s="197">
        <v>1.1499999999999999</v>
      </c>
      <c r="X10" s="197">
        <v>1.51</v>
      </c>
      <c r="Y10" s="197">
        <v>0</v>
      </c>
      <c r="Z10" s="197">
        <v>5.19</v>
      </c>
      <c r="AA10" s="197">
        <v>0.78</v>
      </c>
      <c r="AB10" s="197">
        <v>0</v>
      </c>
      <c r="AC10" s="197">
        <v>12.54</v>
      </c>
      <c r="AD10" s="197">
        <v>8.9</v>
      </c>
      <c r="AE10" s="197">
        <v>0</v>
      </c>
      <c r="AF10" s="197">
        <v>0</v>
      </c>
      <c r="AG10" s="197">
        <v>3.78</v>
      </c>
      <c r="AH10" s="197">
        <v>0</v>
      </c>
      <c r="AI10" s="197">
        <v>10.6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25.56</v>
      </c>
      <c r="K11" s="197">
        <v>4.58</v>
      </c>
      <c r="L11" s="197">
        <v>256.39999999999998</v>
      </c>
      <c r="M11" s="197">
        <v>0.94</v>
      </c>
      <c r="N11" s="197">
        <v>1.3</v>
      </c>
      <c r="O11" s="197">
        <v>0</v>
      </c>
      <c r="P11" s="197">
        <v>1.02</v>
      </c>
      <c r="Q11" s="197">
        <v>2.59</v>
      </c>
      <c r="R11" s="197">
        <v>7.21</v>
      </c>
      <c r="S11" s="197">
        <v>3.91</v>
      </c>
      <c r="T11" s="197">
        <v>0</v>
      </c>
      <c r="U11" s="197">
        <v>1.79</v>
      </c>
      <c r="V11" s="197">
        <v>0.21</v>
      </c>
      <c r="W11" s="197">
        <v>1.1499999999999999</v>
      </c>
      <c r="X11" s="197">
        <v>1.51</v>
      </c>
      <c r="Y11" s="197">
        <v>0</v>
      </c>
      <c r="Z11" s="197">
        <v>5.19</v>
      </c>
      <c r="AA11" s="197">
        <v>0.78</v>
      </c>
      <c r="AB11" s="197">
        <v>0</v>
      </c>
      <c r="AC11" s="197">
        <v>12.54</v>
      </c>
      <c r="AD11" s="197">
        <v>8.9</v>
      </c>
      <c r="AE11" s="197">
        <v>0</v>
      </c>
      <c r="AF11" s="197">
        <v>0</v>
      </c>
      <c r="AG11" s="197">
        <v>4.3899999999999997</v>
      </c>
      <c r="AH11" s="197">
        <v>0</v>
      </c>
      <c r="AI11" s="197">
        <v>10.6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25.56</v>
      </c>
      <c r="K12" s="197">
        <v>4.58</v>
      </c>
      <c r="L12" s="197">
        <v>256.39999999999998</v>
      </c>
      <c r="M12" s="197">
        <v>0.94</v>
      </c>
      <c r="N12" s="197">
        <v>1.3</v>
      </c>
      <c r="O12" s="197">
        <v>0</v>
      </c>
      <c r="P12" s="197">
        <v>1.02</v>
      </c>
      <c r="Q12" s="197">
        <v>2.59</v>
      </c>
      <c r="R12" s="197">
        <v>7.21</v>
      </c>
      <c r="S12" s="197">
        <v>3.91</v>
      </c>
      <c r="T12" s="197">
        <v>0</v>
      </c>
      <c r="U12" s="197">
        <v>1.79</v>
      </c>
      <c r="V12" s="197">
        <v>0.21</v>
      </c>
      <c r="W12" s="197">
        <v>1.1499999999999999</v>
      </c>
      <c r="X12" s="197">
        <v>1.51</v>
      </c>
      <c r="Y12" s="197">
        <v>0</v>
      </c>
      <c r="Z12" s="197">
        <v>5.19</v>
      </c>
      <c r="AA12" s="197">
        <v>0.78</v>
      </c>
      <c r="AB12" s="197">
        <v>0</v>
      </c>
      <c r="AC12" s="197">
        <v>12.54</v>
      </c>
      <c r="AD12" s="197">
        <v>8.9</v>
      </c>
      <c r="AE12" s="197">
        <v>0</v>
      </c>
      <c r="AF12" s="197">
        <v>0</v>
      </c>
      <c r="AG12" s="197">
        <v>4.3899999999999997</v>
      </c>
      <c r="AH12" s="197">
        <v>0</v>
      </c>
      <c r="AI12" s="197">
        <v>10.6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25.56</v>
      </c>
      <c r="K13" s="197">
        <v>4.58</v>
      </c>
      <c r="L13" s="197">
        <v>256.39999999999998</v>
      </c>
      <c r="M13" s="197">
        <v>0.94</v>
      </c>
      <c r="N13" s="197">
        <v>1.3</v>
      </c>
      <c r="O13" s="197">
        <v>0</v>
      </c>
      <c r="P13" s="197">
        <v>1.02</v>
      </c>
      <c r="Q13" s="197">
        <v>2.59</v>
      </c>
      <c r="R13" s="197">
        <v>7.21</v>
      </c>
      <c r="S13" s="197">
        <v>3.91</v>
      </c>
      <c r="T13" s="197">
        <v>0</v>
      </c>
      <c r="U13" s="197">
        <v>1.79</v>
      </c>
      <c r="V13" s="197">
        <v>0.21</v>
      </c>
      <c r="W13" s="197">
        <v>1.1499999999999999</v>
      </c>
      <c r="X13" s="197">
        <v>1.51</v>
      </c>
      <c r="Y13" s="197">
        <v>0</v>
      </c>
      <c r="Z13" s="197">
        <v>5.19</v>
      </c>
      <c r="AA13" s="197">
        <v>0.78</v>
      </c>
      <c r="AB13" s="197">
        <v>0</v>
      </c>
      <c r="AC13" s="197">
        <v>12.61</v>
      </c>
      <c r="AD13" s="197">
        <v>8.9</v>
      </c>
      <c r="AE13" s="197">
        <v>0</v>
      </c>
      <c r="AF13" s="197">
        <v>0</v>
      </c>
      <c r="AG13" s="197">
        <v>4.3899999999999997</v>
      </c>
      <c r="AH13" s="197">
        <v>0</v>
      </c>
      <c r="AI13" s="197">
        <v>10.6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25.56</v>
      </c>
      <c r="K14" s="197">
        <v>4.58</v>
      </c>
      <c r="L14" s="197">
        <v>256.39999999999998</v>
      </c>
      <c r="M14" s="197">
        <v>0.94</v>
      </c>
      <c r="N14" s="197">
        <v>1.3</v>
      </c>
      <c r="O14" s="197">
        <v>0</v>
      </c>
      <c r="P14" s="197">
        <v>1.02</v>
      </c>
      <c r="Q14" s="197">
        <v>2.59</v>
      </c>
      <c r="R14" s="197">
        <v>7.21</v>
      </c>
      <c r="S14" s="197">
        <v>3.91</v>
      </c>
      <c r="T14" s="197">
        <v>0</v>
      </c>
      <c r="U14" s="197">
        <v>1.79</v>
      </c>
      <c r="V14" s="197">
        <v>0.21</v>
      </c>
      <c r="W14" s="197">
        <v>1.1499999999999999</v>
      </c>
      <c r="X14" s="197">
        <v>1.51</v>
      </c>
      <c r="Y14" s="197">
        <v>0</v>
      </c>
      <c r="Z14" s="197">
        <v>5.19</v>
      </c>
      <c r="AA14" s="197">
        <v>0.78</v>
      </c>
      <c r="AB14" s="197">
        <v>0</v>
      </c>
      <c r="AC14" s="197">
        <v>12.61</v>
      </c>
      <c r="AD14" s="197">
        <v>8.9</v>
      </c>
      <c r="AE14" s="197">
        <v>0</v>
      </c>
      <c r="AF14" s="197">
        <v>0</v>
      </c>
      <c r="AG14" s="197">
        <v>4.3899999999999997</v>
      </c>
      <c r="AH14" s="197">
        <v>0</v>
      </c>
      <c r="AI14" s="197">
        <v>10.6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25.56</v>
      </c>
      <c r="K15" s="197">
        <v>4.58</v>
      </c>
      <c r="L15" s="197">
        <v>256.39999999999998</v>
      </c>
      <c r="M15" s="197">
        <v>0.94</v>
      </c>
      <c r="N15" s="197">
        <v>1.3</v>
      </c>
      <c r="O15" s="197">
        <v>0</v>
      </c>
      <c r="P15" s="197">
        <v>1.02</v>
      </c>
      <c r="Q15" s="197">
        <v>2.59</v>
      </c>
      <c r="R15" s="197">
        <v>7.21</v>
      </c>
      <c r="S15" s="197">
        <v>3.91</v>
      </c>
      <c r="T15" s="197">
        <v>0</v>
      </c>
      <c r="U15" s="197">
        <v>1.79</v>
      </c>
      <c r="V15" s="197">
        <v>0.21</v>
      </c>
      <c r="W15" s="197">
        <v>1.1499999999999999</v>
      </c>
      <c r="X15" s="197">
        <v>1.51</v>
      </c>
      <c r="Y15" s="197">
        <v>0</v>
      </c>
      <c r="Z15" s="197">
        <v>5.19</v>
      </c>
      <c r="AA15" s="197">
        <v>0.78</v>
      </c>
      <c r="AB15" s="197">
        <v>0</v>
      </c>
      <c r="AC15" s="197">
        <v>12.61</v>
      </c>
      <c r="AD15" s="197">
        <v>8.9</v>
      </c>
      <c r="AE15" s="197">
        <v>0</v>
      </c>
      <c r="AF15" s="197">
        <v>0</v>
      </c>
      <c r="AG15" s="197">
        <v>4.3899999999999997</v>
      </c>
      <c r="AH15" s="197">
        <v>0</v>
      </c>
      <c r="AI15" s="197">
        <v>10.6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25.56</v>
      </c>
      <c r="K16" s="197">
        <v>4.58</v>
      </c>
      <c r="L16" s="197">
        <v>256.39999999999998</v>
      </c>
      <c r="M16" s="197">
        <v>0.94</v>
      </c>
      <c r="N16" s="197">
        <v>1.3</v>
      </c>
      <c r="O16" s="197">
        <v>0</v>
      </c>
      <c r="P16" s="197">
        <v>1.02</v>
      </c>
      <c r="Q16" s="197">
        <v>2.59</v>
      </c>
      <c r="R16" s="197">
        <v>7.21</v>
      </c>
      <c r="S16" s="197">
        <v>3.91</v>
      </c>
      <c r="T16" s="197">
        <v>0</v>
      </c>
      <c r="U16" s="197">
        <v>1.79</v>
      </c>
      <c r="V16" s="197">
        <v>0.21</v>
      </c>
      <c r="W16" s="197">
        <v>1.1499999999999999</v>
      </c>
      <c r="X16" s="197">
        <v>1.51</v>
      </c>
      <c r="Y16" s="197">
        <v>0</v>
      </c>
      <c r="Z16" s="197">
        <v>5.19</v>
      </c>
      <c r="AA16" s="197">
        <v>0.78</v>
      </c>
      <c r="AB16" s="197">
        <v>0</v>
      </c>
      <c r="AC16" s="197">
        <v>12.61</v>
      </c>
      <c r="AD16" s="197">
        <v>8.9</v>
      </c>
      <c r="AE16" s="197">
        <v>0</v>
      </c>
      <c r="AF16" s="197">
        <v>0</v>
      </c>
      <c r="AG16" s="197">
        <v>4.3899999999999997</v>
      </c>
      <c r="AH16" s="197">
        <v>0</v>
      </c>
      <c r="AI16" s="197">
        <v>10.6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25.56</v>
      </c>
      <c r="K17" s="197">
        <v>4.58</v>
      </c>
      <c r="L17" s="197">
        <v>256.39999999999998</v>
      </c>
      <c r="M17" s="197">
        <v>0.94</v>
      </c>
      <c r="N17" s="197">
        <v>1.3</v>
      </c>
      <c r="O17" s="197">
        <v>0</v>
      </c>
      <c r="P17" s="197">
        <v>1.02</v>
      </c>
      <c r="Q17" s="197">
        <v>2.59</v>
      </c>
      <c r="R17" s="197">
        <v>7.21</v>
      </c>
      <c r="S17" s="197">
        <v>3.91</v>
      </c>
      <c r="T17" s="197">
        <v>0</v>
      </c>
      <c r="U17" s="197">
        <v>1.79</v>
      </c>
      <c r="V17" s="197">
        <v>0.21</v>
      </c>
      <c r="W17" s="197">
        <v>1.47</v>
      </c>
      <c r="X17" s="197">
        <v>1.51</v>
      </c>
      <c r="Y17" s="197">
        <v>0</v>
      </c>
      <c r="Z17" s="197">
        <v>5.19</v>
      </c>
      <c r="AA17" s="197">
        <v>0.78</v>
      </c>
      <c r="AB17" s="197">
        <v>0</v>
      </c>
      <c r="AC17" s="197">
        <v>12.61</v>
      </c>
      <c r="AD17" s="197">
        <v>8.9</v>
      </c>
      <c r="AE17" s="197">
        <v>0</v>
      </c>
      <c r="AF17" s="197">
        <v>0</v>
      </c>
      <c r="AG17" s="197">
        <v>3.78</v>
      </c>
      <c r="AH17" s="197">
        <v>0</v>
      </c>
      <c r="AI17" s="197">
        <v>10.6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25.56</v>
      </c>
      <c r="K18" s="197">
        <v>4.58</v>
      </c>
      <c r="L18" s="197">
        <v>256.39999999999998</v>
      </c>
      <c r="M18" s="197">
        <v>0.94</v>
      </c>
      <c r="N18" s="197">
        <v>1.3</v>
      </c>
      <c r="O18" s="197">
        <v>0</v>
      </c>
      <c r="P18" s="197">
        <v>1.02</v>
      </c>
      <c r="Q18" s="197">
        <v>2.59</v>
      </c>
      <c r="R18" s="197">
        <v>7.21</v>
      </c>
      <c r="S18" s="197">
        <v>3.91</v>
      </c>
      <c r="T18" s="197">
        <v>0</v>
      </c>
      <c r="U18" s="197">
        <v>1.79</v>
      </c>
      <c r="V18" s="197">
        <v>0.21</v>
      </c>
      <c r="W18" s="197">
        <v>1.47</v>
      </c>
      <c r="X18" s="197">
        <v>1.51</v>
      </c>
      <c r="Y18" s="197">
        <v>0</v>
      </c>
      <c r="Z18" s="197">
        <v>5.19</v>
      </c>
      <c r="AA18" s="197">
        <v>0.78</v>
      </c>
      <c r="AB18" s="197">
        <v>0</v>
      </c>
      <c r="AC18" s="197">
        <v>12.61</v>
      </c>
      <c r="AD18" s="197">
        <v>8.9</v>
      </c>
      <c r="AE18" s="197">
        <v>0</v>
      </c>
      <c r="AF18" s="197">
        <v>0</v>
      </c>
      <c r="AG18" s="197">
        <v>3.78</v>
      </c>
      <c r="AH18" s="197">
        <v>0</v>
      </c>
      <c r="AI18" s="197">
        <v>10.6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25.56</v>
      </c>
      <c r="K19" s="197">
        <v>4.58</v>
      </c>
      <c r="L19" s="197">
        <v>256.39999999999998</v>
      </c>
      <c r="M19" s="197">
        <v>0.94</v>
      </c>
      <c r="N19" s="197">
        <v>1.3</v>
      </c>
      <c r="O19" s="197">
        <v>0</v>
      </c>
      <c r="P19" s="197">
        <v>1.02</v>
      </c>
      <c r="Q19" s="197">
        <v>2.59</v>
      </c>
      <c r="R19" s="197">
        <v>7.21</v>
      </c>
      <c r="S19" s="197">
        <v>3.91</v>
      </c>
      <c r="T19" s="197">
        <v>0</v>
      </c>
      <c r="U19" s="197">
        <v>1.79</v>
      </c>
      <c r="V19" s="197">
        <v>0.21</v>
      </c>
      <c r="W19" s="197">
        <v>1.47</v>
      </c>
      <c r="X19" s="197">
        <v>1.51</v>
      </c>
      <c r="Y19" s="197">
        <v>0</v>
      </c>
      <c r="Z19" s="197">
        <v>5.19</v>
      </c>
      <c r="AA19" s="197">
        <v>0.78</v>
      </c>
      <c r="AB19" s="197">
        <v>0</v>
      </c>
      <c r="AC19" s="197">
        <v>12.61</v>
      </c>
      <c r="AD19" s="197">
        <v>8.9</v>
      </c>
      <c r="AE19" s="197">
        <v>0</v>
      </c>
      <c r="AF19" s="197">
        <v>0</v>
      </c>
      <c r="AG19" s="197">
        <v>3.78</v>
      </c>
      <c r="AH19" s="197">
        <v>0</v>
      </c>
      <c r="AI19" s="197">
        <v>10.6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25.56</v>
      </c>
      <c r="K20" s="197">
        <v>4.58</v>
      </c>
      <c r="L20" s="197">
        <v>256.39999999999998</v>
      </c>
      <c r="M20" s="197">
        <v>0.94</v>
      </c>
      <c r="N20" s="197">
        <v>1.3</v>
      </c>
      <c r="O20" s="197">
        <v>0</v>
      </c>
      <c r="P20" s="197">
        <v>1.02</v>
      </c>
      <c r="Q20" s="197">
        <v>2.59</v>
      </c>
      <c r="R20" s="197">
        <v>7.21</v>
      </c>
      <c r="S20" s="197">
        <v>3.91</v>
      </c>
      <c r="T20" s="197">
        <v>0</v>
      </c>
      <c r="U20" s="197">
        <v>1.79</v>
      </c>
      <c r="V20" s="197">
        <v>6.36</v>
      </c>
      <c r="W20" s="197">
        <v>1.47</v>
      </c>
      <c r="X20" s="197">
        <v>1.51</v>
      </c>
      <c r="Y20" s="197">
        <v>0</v>
      </c>
      <c r="Z20" s="197">
        <v>5.19</v>
      </c>
      <c r="AA20" s="197">
        <v>15.8</v>
      </c>
      <c r="AB20" s="197">
        <v>0</v>
      </c>
      <c r="AC20" s="197">
        <v>12.61</v>
      </c>
      <c r="AD20" s="197">
        <v>8.9</v>
      </c>
      <c r="AE20" s="197">
        <v>0</v>
      </c>
      <c r="AF20" s="197">
        <v>0</v>
      </c>
      <c r="AG20" s="197">
        <v>3.78</v>
      </c>
      <c r="AH20" s="197">
        <v>0</v>
      </c>
      <c r="AI20" s="197">
        <v>10.6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25.56</v>
      </c>
      <c r="K21" s="197">
        <v>4.58</v>
      </c>
      <c r="L21" s="197">
        <v>256.39999999999998</v>
      </c>
      <c r="M21" s="197">
        <v>0.94</v>
      </c>
      <c r="N21" s="197">
        <v>1.3</v>
      </c>
      <c r="O21" s="197">
        <v>0</v>
      </c>
      <c r="P21" s="197">
        <v>1.17</v>
      </c>
      <c r="Q21" s="197">
        <v>2.59</v>
      </c>
      <c r="R21" s="197">
        <v>7.21</v>
      </c>
      <c r="S21" s="197">
        <v>3.91</v>
      </c>
      <c r="T21" s="197">
        <v>0</v>
      </c>
      <c r="U21" s="197">
        <v>1.79</v>
      </c>
      <c r="V21" s="197">
        <v>6.36</v>
      </c>
      <c r="W21" s="197">
        <v>1.47</v>
      </c>
      <c r="X21" s="197">
        <v>1.51</v>
      </c>
      <c r="Y21" s="197">
        <v>0</v>
      </c>
      <c r="Z21" s="197">
        <v>14.86</v>
      </c>
      <c r="AA21" s="197">
        <v>15.8</v>
      </c>
      <c r="AB21" s="197">
        <v>0</v>
      </c>
      <c r="AC21" s="197">
        <v>12.61</v>
      </c>
      <c r="AD21" s="197">
        <v>8.9</v>
      </c>
      <c r="AE21" s="197">
        <v>0</v>
      </c>
      <c r="AF21" s="197">
        <v>0</v>
      </c>
      <c r="AG21" s="197">
        <v>3.78</v>
      </c>
      <c r="AH21" s="197">
        <v>0</v>
      </c>
      <c r="AI21" s="197">
        <v>10.6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25.56</v>
      </c>
      <c r="K22" s="197">
        <v>4.58</v>
      </c>
      <c r="L22" s="197">
        <v>256.39999999999998</v>
      </c>
      <c r="M22" s="197">
        <v>0.94</v>
      </c>
      <c r="N22" s="197">
        <v>1.3</v>
      </c>
      <c r="O22" s="197">
        <v>0</v>
      </c>
      <c r="P22" s="197">
        <v>1.17</v>
      </c>
      <c r="Q22" s="197">
        <v>2.59</v>
      </c>
      <c r="R22" s="197">
        <v>7.21</v>
      </c>
      <c r="S22" s="197">
        <v>3.91</v>
      </c>
      <c r="T22" s="197">
        <v>0</v>
      </c>
      <c r="U22" s="197">
        <v>1.79</v>
      </c>
      <c r="V22" s="197">
        <v>6.36</v>
      </c>
      <c r="W22" s="197">
        <v>1.47</v>
      </c>
      <c r="X22" s="197">
        <v>1.51</v>
      </c>
      <c r="Y22" s="197">
        <v>0</v>
      </c>
      <c r="Z22" s="197">
        <v>5.19</v>
      </c>
      <c r="AA22" s="197">
        <v>15.8</v>
      </c>
      <c r="AB22" s="197">
        <v>0</v>
      </c>
      <c r="AC22" s="197">
        <v>12.61</v>
      </c>
      <c r="AD22" s="197">
        <v>8.9</v>
      </c>
      <c r="AE22" s="197">
        <v>0</v>
      </c>
      <c r="AF22" s="197">
        <v>0</v>
      </c>
      <c r="AG22" s="197">
        <v>3.78</v>
      </c>
      <c r="AH22" s="197">
        <v>0</v>
      </c>
      <c r="AI22" s="197">
        <v>10.6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25.56</v>
      </c>
      <c r="K23" s="197">
        <v>4.58</v>
      </c>
      <c r="L23" s="197">
        <v>256.39999999999998</v>
      </c>
      <c r="M23" s="197">
        <v>0.94</v>
      </c>
      <c r="N23" s="197">
        <v>1.3</v>
      </c>
      <c r="O23" s="197">
        <v>0</v>
      </c>
      <c r="P23" s="197">
        <v>1.17</v>
      </c>
      <c r="Q23" s="197">
        <v>2.59</v>
      </c>
      <c r="R23" s="197">
        <v>7.21</v>
      </c>
      <c r="S23" s="197">
        <v>3.91</v>
      </c>
      <c r="T23" s="197">
        <v>0</v>
      </c>
      <c r="U23" s="197">
        <v>1.79</v>
      </c>
      <c r="V23" s="197">
        <v>6.36</v>
      </c>
      <c r="W23" s="197">
        <v>2.31</v>
      </c>
      <c r="X23" s="197">
        <v>1.51</v>
      </c>
      <c r="Y23" s="197">
        <v>0</v>
      </c>
      <c r="Z23" s="197">
        <v>24.66</v>
      </c>
      <c r="AA23" s="197">
        <v>15.8</v>
      </c>
      <c r="AB23" s="197">
        <v>0</v>
      </c>
      <c r="AC23" s="197">
        <v>12.61</v>
      </c>
      <c r="AD23" s="197">
        <v>8.9</v>
      </c>
      <c r="AE23" s="197">
        <v>0</v>
      </c>
      <c r="AF23" s="197">
        <v>0</v>
      </c>
      <c r="AG23" s="197">
        <v>3.78</v>
      </c>
      <c r="AH23" s="197">
        <v>0</v>
      </c>
      <c r="AI23" s="197">
        <v>10.6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25.56</v>
      </c>
      <c r="K24" s="197">
        <v>4.58</v>
      </c>
      <c r="L24" s="197">
        <v>256.39999999999998</v>
      </c>
      <c r="M24" s="197">
        <v>0.94</v>
      </c>
      <c r="N24" s="197">
        <v>1.3</v>
      </c>
      <c r="O24" s="197">
        <v>0</v>
      </c>
      <c r="P24" s="197">
        <v>1.17</v>
      </c>
      <c r="Q24" s="197">
        <v>2.59</v>
      </c>
      <c r="R24" s="197">
        <v>7.21</v>
      </c>
      <c r="S24" s="197">
        <v>3.91</v>
      </c>
      <c r="T24" s="197">
        <v>0</v>
      </c>
      <c r="U24" s="197">
        <v>1.79</v>
      </c>
      <c r="V24" s="197">
        <v>6.36</v>
      </c>
      <c r="W24" s="197">
        <v>2.31</v>
      </c>
      <c r="X24" s="197">
        <v>1.51</v>
      </c>
      <c r="Y24" s="197">
        <v>0</v>
      </c>
      <c r="Z24" s="197">
        <v>24.66</v>
      </c>
      <c r="AA24" s="197">
        <v>15.8</v>
      </c>
      <c r="AB24" s="197">
        <v>0</v>
      </c>
      <c r="AC24" s="197">
        <v>12.61</v>
      </c>
      <c r="AD24" s="197">
        <v>8.9</v>
      </c>
      <c r="AE24" s="197">
        <v>0</v>
      </c>
      <c r="AF24" s="197">
        <v>0</v>
      </c>
      <c r="AG24" s="197">
        <v>3.78</v>
      </c>
      <c r="AH24" s="197">
        <v>0</v>
      </c>
      <c r="AI24" s="197">
        <v>10.6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25.56</v>
      </c>
      <c r="K25" s="197">
        <v>4.58</v>
      </c>
      <c r="L25" s="197">
        <v>256.39999999999998</v>
      </c>
      <c r="M25" s="197">
        <v>0.94</v>
      </c>
      <c r="N25" s="197">
        <v>1.3</v>
      </c>
      <c r="O25" s="197">
        <v>0</v>
      </c>
      <c r="P25" s="197">
        <v>1.17</v>
      </c>
      <c r="Q25" s="197">
        <v>2.59</v>
      </c>
      <c r="R25" s="197">
        <v>7.21</v>
      </c>
      <c r="S25" s="197">
        <v>3.91</v>
      </c>
      <c r="T25" s="197">
        <v>0</v>
      </c>
      <c r="U25" s="197">
        <v>1.79</v>
      </c>
      <c r="V25" s="197">
        <v>6.36</v>
      </c>
      <c r="W25" s="197">
        <v>2.31</v>
      </c>
      <c r="X25" s="197">
        <v>1.51</v>
      </c>
      <c r="Y25" s="197">
        <v>0</v>
      </c>
      <c r="Z25" s="197">
        <v>39.03</v>
      </c>
      <c r="AA25" s="197">
        <v>15.8</v>
      </c>
      <c r="AB25" s="197">
        <v>0</v>
      </c>
      <c r="AC25" s="197">
        <v>12.61</v>
      </c>
      <c r="AD25" s="197">
        <v>8.9</v>
      </c>
      <c r="AE25" s="197">
        <v>0</v>
      </c>
      <c r="AF25" s="197">
        <v>0</v>
      </c>
      <c r="AG25" s="197">
        <v>3.78</v>
      </c>
      <c r="AH25" s="197">
        <v>0</v>
      </c>
      <c r="AI25" s="197">
        <v>10.6</v>
      </c>
      <c r="AJ25" s="197">
        <v>0</v>
      </c>
      <c r="AK25" s="197">
        <v>10.89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25.56</v>
      </c>
      <c r="K26" s="197">
        <v>4.58</v>
      </c>
      <c r="L26" s="197">
        <v>256.39999999999998</v>
      </c>
      <c r="M26" s="197">
        <v>0.94</v>
      </c>
      <c r="N26" s="197">
        <v>1.3</v>
      </c>
      <c r="O26" s="197">
        <v>0</v>
      </c>
      <c r="P26" s="197">
        <v>1.17</v>
      </c>
      <c r="Q26" s="197">
        <v>2.59</v>
      </c>
      <c r="R26" s="197">
        <v>7.21</v>
      </c>
      <c r="S26" s="197">
        <v>3.91</v>
      </c>
      <c r="T26" s="197">
        <v>0</v>
      </c>
      <c r="U26" s="197">
        <v>1.79</v>
      </c>
      <c r="V26" s="197">
        <v>6.36</v>
      </c>
      <c r="W26" s="197">
        <v>2.31</v>
      </c>
      <c r="X26" s="197">
        <v>1.51</v>
      </c>
      <c r="Y26" s="197">
        <v>0</v>
      </c>
      <c r="Z26" s="197">
        <v>39.03</v>
      </c>
      <c r="AA26" s="197">
        <v>15.8</v>
      </c>
      <c r="AB26" s="197">
        <v>0</v>
      </c>
      <c r="AC26" s="197">
        <v>12.61</v>
      </c>
      <c r="AD26" s="197">
        <v>8.9</v>
      </c>
      <c r="AE26" s="197">
        <v>0</v>
      </c>
      <c r="AF26" s="197">
        <v>0</v>
      </c>
      <c r="AG26" s="197">
        <v>3.78</v>
      </c>
      <c r="AH26" s="197">
        <v>0</v>
      </c>
      <c r="AI26" s="197">
        <v>10.6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4.58</v>
      </c>
      <c r="L27" s="197">
        <v>256.39999999999998</v>
      </c>
      <c r="M27" s="197">
        <v>0.94</v>
      </c>
      <c r="N27" s="197">
        <v>1.3</v>
      </c>
      <c r="O27" s="197">
        <v>0</v>
      </c>
      <c r="P27" s="197">
        <v>1.17</v>
      </c>
      <c r="Q27" s="197">
        <v>2.59</v>
      </c>
      <c r="R27" s="197">
        <v>7.21</v>
      </c>
      <c r="S27" s="197">
        <v>3.91</v>
      </c>
      <c r="T27" s="197">
        <v>0</v>
      </c>
      <c r="U27" s="197">
        <v>1.79</v>
      </c>
      <c r="V27" s="197">
        <v>6.36</v>
      </c>
      <c r="W27" s="197">
        <v>2.56</v>
      </c>
      <c r="X27" s="197">
        <v>1.51</v>
      </c>
      <c r="Y27" s="197">
        <v>0</v>
      </c>
      <c r="Z27" s="197">
        <v>5.2</v>
      </c>
      <c r="AA27" s="197">
        <v>15.8</v>
      </c>
      <c r="AB27" s="197">
        <v>0</v>
      </c>
      <c r="AC27" s="197">
        <v>12.61</v>
      </c>
      <c r="AD27" s="197">
        <v>8.9</v>
      </c>
      <c r="AE27" s="197">
        <v>0</v>
      </c>
      <c r="AF27" s="197">
        <v>0</v>
      </c>
      <c r="AG27" s="197">
        <v>3.78</v>
      </c>
      <c r="AH27" s="197">
        <v>0</v>
      </c>
      <c r="AI27" s="197">
        <v>10.6</v>
      </c>
      <c r="AJ27" s="197">
        <v>0</v>
      </c>
      <c r="AK27" s="197">
        <v>10.89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4.58</v>
      </c>
      <c r="L28" s="197">
        <v>256.39999999999998</v>
      </c>
      <c r="M28" s="197">
        <v>0.94</v>
      </c>
      <c r="N28" s="197">
        <v>1.3</v>
      </c>
      <c r="O28" s="197">
        <v>0</v>
      </c>
      <c r="P28" s="197">
        <v>1.17</v>
      </c>
      <c r="Q28" s="197">
        <v>2.59</v>
      </c>
      <c r="R28" s="197">
        <v>7.21</v>
      </c>
      <c r="S28" s="197">
        <v>3.91</v>
      </c>
      <c r="T28" s="197">
        <v>0</v>
      </c>
      <c r="U28" s="197">
        <v>1.79</v>
      </c>
      <c r="V28" s="197">
        <v>6.36</v>
      </c>
      <c r="W28" s="197">
        <v>2.56</v>
      </c>
      <c r="X28" s="197">
        <v>1.51</v>
      </c>
      <c r="Y28" s="197">
        <v>0</v>
      </c>
      <c r="Z28" s="197">
        <v>5.2</v>
      </c>
      <c r="AA28" s="197">
        <v>15.8</v>
      </c>
      <c r="AB28" s="197">
        <v>0</v>
      </c>
      <c r="AC28" s="197">
        <v>12.61</v>
      </c>
      <c r="AD28" s="197">
        <v>8.9</v>
      </c>
      <c r="AE28" s="197">
        <v>0</v>
      </c>
      <c r="AF28" s="197">
        <v>0</v>
      </c>
      <c r="AG28" s="197">
        <v>3.78</v>
      </c>
      <c r="AH28" s="197">
        <v>0</v>
      </c>
      <c r="AI28" s="197">
        <v>10.6</v>
      </c>
      <c r="AJ28" s="197">
        <v>0</v>
      </c>
      <c r="AK28" s="197">
        <v>10.89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4.58</v>
      </c>
      <c r="L29" s="197">
        <v>256.39999999999998</v>
      </c>
      <c r="M29" s="197">
        <v>0.94</v>
      </c>
      <c r="N29" s="197">
        <v>1.3</v>
      </c>
      <c r="O29" s="197">
        <v>0</v>
      </c>
      <c r="P29" s="197">
        <v>1.17</v>
      </c>
      <c r="Q29" s="197">
        <v>2.59</v>
      </c>
      <c r="R29" s="197">
        <v>7.21</v>
      </c>
      <c r="S29" s="197">
        <v>3.91</v>
      </c>
      <c r="T29" s="197">
        <v>0</v>
      </c>
      <c r="U29" s="197">
        <v>1.79</v>
      </c>
      <c r="V29" s="197">
        <v>6.36</v>
      </c>
      <c r="W29" s="197">
        <v>2.1</v>
      </c>
      <c r="X29" s="197">
        <v>1.51</v>
      </c>
      <c r="Y29" s="197">
        <v>0</v>
      </c>
      <c r="Z29" s="197">
        <v>5.2</v>
      </c>
      <c r="AA29" s="197">
        <v>15.8</v>
      </c>
      <c r="AB29" s="197">
        <v>0</v>
      </c>
      <c r="AC29" s="197">
        <v>12.61</v>
      </c>
      <c r="AD29" s="197">
        <v>8.9</v>
      </c>
      <c r="AE29" s="197">
        <v>0</v>
      </c>
      <c r="AF29" s="197">
        <v>0</v>
      </c>
      <c r="AG29" s="197">
        <v>3.78</v>
      </c>
      <c r="AH29" s="197">
        <v>0</v>
      </c>
      <c r="AI29" s="197">
        <v>10.6</v>
      </c>
      <c r="AJ29" s="197">
        <v>0</v>
      </c>
      <c r="AK29" s="197">
        <v>10.89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4.58</v>
      </c>
      <c r="L30" s="197">
        <v>256.39999999999998</v>
      </c>
      <c r="M30" s="197">
        <v>0.94</v>
      </c>
      <c r="N30" s="197">
        <v>1.3</v>
      </c>
      <c r="O30" s="197">
        <v>0</v>
      </c>
      <c r="P30" s="197">
        <v>1.17</v>
      </c>
      <c r="Q30" s="197">
        <v>2.59</v>
      </c>
      <c r="R30" s="197">
        <v>7.21</v>
      </c>
      <c r="S30" s="197">
        <v>3.91</v>
      </c>
      <c r="T30" s="197">
        <v>0</v>
      </c>
      <c r="U30" s="197">
        <v>1.79</v>
      </c>
      <c r="V30" s="197">
        <v>6.36</v>
      </c>
      <c r="W30" s="197">
        <v>2.1</v>
      </c>
      <c r="X30" s="197">
        <v>1.51</v>
      </c>
      <c r="Y30" s="197">
        <v>0</v>
      </c>
      <c r="Z30" s="197">
        <v>5.2</v>
      </c>
      <c r="AA30" s="197">
        <v>15.8</v>
      </c>
      <c r="AB30" s="197">
        <v>0</v>
      </c>
      <c r="AC30" s="197">
        <v>12.61</v>
      </c>
      <c r="AD30" s="197">
        <v>8.9</v>
      </c>
      <c r="AE30" s="197">
        <v>0</v>
      </c>
      <c r="AF30" s="197">
        <v>0</v>
      </c>
      <c r="AG30" s="197">
        <v>3.78</v>
      </c>
      <c r="AH30" s="197">
        <v>0</v>
      </c>
      <c r="AI30" s="197">
        <v>10.6</v>
      </c>
      <c r="AJ30" s="197">
        <v>0</v>
      </c>
      <c r="AK30" s="197">
        <v>10.89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4.49</v>
      </c>
      <c r="L31" s="197">
        <v>256.39999999999998</v>
      </c>
      <c r="M31" s="197">
        <v>0.94</v>
      </c>
      <c r="N31" s="197">
        <v>1.3</v>
      </c>
      <c r="O31" s="197">
        <v>0</v>
      </c>
      <c r="P31" s="197">
        <v>1.17</v>
      </c>
      <c r="Q31" s="197">
        <v>2.59</v>
      </c>
      <c r="R31" s="197">
        <v>7.21</v>
      </c>
      <c r="S31" s="197">
        <v>3.91</v>
      </c>
      <c r="T31" s="197">
        <v>0</v>
      </c>
      <c r="U31" s="197">
        <v>1.79</v>
      </c>
      <c r="V31" s="197">
        <v>6.36</v>
      </c>
      <c r="W31" s="197">
        <v>1.34</v>
      </c>
      <c r="X31" s="197">
        <v>1.51</v>
      </c>
      <c r="Y31" s="197">
        <v>0</v>
      </c>
      <c r="Z31" s="197">
        <v>5.2</v>
      </c>
      <c r="AA31" s="197">
        <v>15.8</v>
      </c>
      <c r="AB31" s="197">
        <v>0</v>
      </c>
      <c r="AC31" s="197">
        <v>12.61</v>
      </c>
      <c r="AD31" s="197">
        <v>8.9</v>
      </c>
      <c r="AE31" s="197">
        <v>0</v>
      </c>
      <c r="AF31" s="197">
        <v>0</v>
      </c>
      <c r="AG31" s="197">
        <v>3.78</v>
      </c>
      <c r="AH31" s="197">
        <v>0</v>
      </c>
      <c r="AI31" s="197">
        <v>10.6</v>
      </c>
      <c r="AJ31" s="197">
        <v>0</v>
      </c>
      <c r="AK31" s="197">
        <v>10.89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4.58</v>
      </c>
      <c r="L32" s="197">
        <v>256.39999999999998</v>
      </c>
      <c r="M32" s="197">
        <v>0.94</v>
      </c>
      <c r="N32" s="197">
        <v>1.3</v>
      </c>
      <c r="O32" s="197">
        <v>0</v>
      </c>
      <c r="P32" s="197">
        <v>1.17</v>
      </c>
      <c r="Q32" s="197">
        <v>2.59</v>
      </c>
      <c r="R32" s="197">
        <v>7.21</v>
      </c>
      <c r="S32" s="197">
        <v>3.91</v>
      </c>
      <c r="T32" s="197">
        <v>0</v>
      </c>
      <c r="U32" s="197">
        <v>1.79</v>
      </c>
      <c r="V32" s="197">
        <v>6.36</v>
      </c>
      <c r="W32" s="197">
        <v>1.34</v>
      </c>
      <c r="X32" s="197">
        <v>1.51</v>
      </c>
      <c r="Y32" s="197">
        <v>0</v>
      </c>
      <c r="Z32" s="197">
        <v>5.2</v>
      </c>
      <c r="AA32" s="197">
        <v>15.8</v>
      </c>
      <c r="AB32" s="197">
        <v>0</v>
      </c>
      <c r="AC32" s="197">
        <v>12.61</v>
      </c>
      <c r="AD32" s="197">
        <v>8.9</v>
      </c>
      <c r="AE32" s="197">
        <v>0</v>
      </c>
      <c r="AF32" s="197">
        <v>0</v>
      </c>
      <c r="AG32" s="197">
        <v>3.78</v>
      </c>
      <c r="AH32" s="197">
        <v>0</v>
      </c>
      <c r="AI32" s="197">
        <v>10.6</v>
      </c>
      <c r="AJ32" s="197">
        <v>0</v>
      </c>
      <c r="AK32" s="197">
        <v>10.89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4.58</v>
      </c>
      <c r="L33" s="197">
        <v>260.5</v>
      </c>
      <c r="M33" s="197">
        <v>0.94</v>
      </c>
      <c r="N33" s="197">
        <v>1.3</v>
      </c>
      <c r="O33" s="197">
        <v>0</v>
      </c>
      <c r="P33" s="197">
        <v>1.17</v>
      </c>
      <c r="Q33" s="197">
        <v>2.59</v>
      </c>
      <c r="R33" s="197">
        <v>7.21</v>
      </c>
      <c r="S33" s="197">
        <v>3.91</v>
      </c>
      <c r="T33" s="197">
        <v>0</v>
      </c>
      <c r="U33" s="197">
        <v>1.79</v>
      </c>
      <c r="V33" s="197">
        <v>6.36</v>
      </c>
      <c r="W33" s="197">
        <v>1.64</v>
      </c>
      <c r="X33" s="197">
        <v>1.51</v>
      </c>
      <c r="Y33" s="197">
        <v>0</v>
      </c>
      <c r="Z33" s="197">
        <v>5.2</v>
      </c>
      <c r="AA33" s="197">
        <v>15.8</v>
      </c>
      <c r="AB33" s="197">
        <v>0</v>
      </c>
      <c r="AC33" s="197">
        <v>12.61</v>
      </c>
      <c r="AD33" s="197">
        <v>8.9</v>
      </c>
      <c r="AE33" s="197">
        <v>0</v>
      </c>
      <c r="AF33" s="197">
        <v>0</v>
      </c>
      <c r="AG33" s="197">
        <v>3.78</v>
      </c>
      <c r="AH33" s="197">
        <v>0</v>
      </c>
      <c r="AI33" s="197">
        <v>10.6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4.58</v>
      </c>
      <c r="L34" s="197">
        <v>260.5</v>
      </c>
      <c r="M34" s="197">
        <v>0.94</v>
      </c>
      <c r="N34" s="197">
        <v>1.3</v>
      </c>
      <c r="O34" s="197">
        <v>0</v>
      </c>
      <c r="P34" s="197">
        <v>1.17</v>
      </c>
      <c r="Q34" s="197">
        <v>2.59</v>
      </c>
      <c r="R34" s="197">
        <v>7.21</v>
      </c>
      <c r="S34" s="197">
        <v>3.91</v>
      </c>
      <c r="T34" s="197">
        <v>0</v>
      </c>
      <c r="U34" s="197">
        <v>1.79</v>
      </c>
      <c r="V34" s="197">
        <v>6.36</v>
      </c>
      <c r="W34" s="197">
        <v>1.64</v>
      </c>
      <c r="X34" s="197">
        <v>1.51</v>
      </c>
      <c r="Y34" s="197">
        <v>0</v>
      </c>
      <c r="Z34" s="197">
        <v>5.2</v>
      </c>
      <c r="AA34" s="197">
        <v>15.8</v>
      </c>
      <c r="AB34" s="197">
        <v>0</v>
      </c>
      <c r="AC34" s="197">
        <v>12.61</v>
      </c>
      <c r="AD34" s="197">
        <v>8.9</v>
      </c>
      <c r="AE34" s="197">
        <v>0</v>
      </c>
      <c r="AF34" s="197">
        <v>0</v>
      </c>
      <c r="AG34" s="197">
        <v>3.78</v>
      </c>
      <c r="AH34" s="197">
        <v>0</v>
      </c>
      <c r="AI34" s="197">
        <v>10.6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25.56</v>
      </c>
      <c r="K35" s="197">
        <v>4.58</v>
      </c>
      <c r="L35" s="197">
        <v>260.5</v>
      </c>
      <c r="M35" s="197">
        <v>0.94</v>
      </c>
      <c r="N35" s="197">
        <v>1.3</v>
      </c>
      <c r="O35" s="197">
        <v>0</v>
      </c>
      <c r="P35" s="197">
        <v>1.02</v>
      </c>
      <c r="Q35" s="197">
        <v>2.6</v>
      </c>
      <c r="R35" s="197">
        <v>4.87</v>
      </c>
      <c r="S35" s="197">
        <v>3.92</v>
      </c>
      <c r="T35" s="197">
        <v>0</v>
      </c>
      <c r="U35" s="197">
        <v>1.79</v>
      </c>
      <c r="V35" s="197">
        <v>6.36</v>
      </c>
      <c r="W35" s="197">
        <v>1.34</v>
      </c>
      <c r="X35" s="197">
        <v>1.51</v>
      </c>
      <c r="Y35" s="197">
        <v>0</v>
      </c>
      <c r="Z35" s="197">
        <v>5.2</v>
      </c>
      <c r="AA35" s="197">
        <v>15.8</v>
      </c>
      <c r="AB35" s="197">
        <v>0</v>
      </c>
      <c r="AC35" s="197">
        <v>12.61</v>
      </c>
      <c r="AD35" s="197">
        <v>8.9</v>
      </c>
      <c r="AE35" s="197">
        <v>0</v>
      </c>
      <c r="AF35" s="197">
        <v>0</v>
      </c>
      <c r="AG35" s="197">
        <v>3.78</v>
      </c>
      <c r="AH35" s="197">
        <v>0</v>
      </c>
      <c r="AI35" s="197">
        <v>10.6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25.56</v>
      </c>
      <c r="K36" s="197">
        <v>4.58</v>
      </c>
      <c r="L36" s="197">
        <v>260.5</v>
      </c>
      <c r="M36" s="197">
        <v>0.94</v>
      </c>
      <c r="N36" s="197">
        <v>1.3</v>
      </c>
      <c r="O36" s="197">
        <v>0</v>
      </c>
      <c r="P36" s="197">
        <v>1.02</v>
      </c>
      <c r="Q36" s="197">
        <v>2.6</v>
      </c>
      <c r="R36" s="197">
        <v>0.43</v>
      </c>
      <c r="S36" s="197">
        <v>3.92</v>
      </c>
      <c r="T36" s="197">
        <v>0</v>
      </c>
      <c r="U36" s="197">
        <v>1.79</v>
      </c>
      <c r="V36" s="197">
        <v>6.36</v>
      </c>
      <c r="W36" s="197">
        <v>9.3699999999999992</v>
      </c>
      <c r="X36" s="197">
        <v>20.58</v>
      </c>
      <c r="Y36" s="197">
        <v>0</v>
      </c>
      <c r="Z36" s="197">
        <v>56.42</v>
      </c>
      <c r="AA36" s="197">
        <v>15.8</v>
      </c>
      <c r="AB36" s="197">
        <v>0</v>
      </c>
      <c r="AC36" s="197">
        <v>12.61</v>
      </c>
      <c r="AD36" s="197">
        <v>8.9</v>
      </c>
      <c r="AE36" s="197">
        <v>0</v>
      </c>
      <c r="AF36" s="197">
        <v>0</v>
      </c>
      <c r="AG36" s="197">
        <v>3.78</v>
      </c>
      <c r="AH36" s="197">
        <v>0</v>
      </c>
      <c r="AI36" s="197">
        <v>10.6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25.56</v>
      </c>
      <c r="K37" s="197">
        <v>4.41</v>
      </c>
      <c r="L37" s="197">
        <v>260.5</v>
      </c>
      <c r="M37" s="197">
        <v>0.94</v>
      </c>
      <c r="N37" s="197">
        <v>1.3</v>
      </c>
      <c r="O37" s="197">
        <v>0</v>
      </c>
      <c r="P37" s="197">
        <v>1</v>
      </c>
      <c r="Q37" s="197">
        <v>2.6</v>
      </c>
      <c r="R37" s="197">
        <v>0.43</v>
      </c>
      <c r="S37" s="197">
        <v>3.92</v>
      </c>
      <c r="T37" s="197">
        <v>0</v>
      </c>
      <c r="U37" s="197">
        <v>1.79</v>
      </c>
      <c r="V37" s="197">
        <v>6.36</v>
      </c>
      <c r="W37" s="197">
        <v>8.35</v>
      </c>
      <c r="X37" s="197">
        <v>28.83</v>
      </c>
      <c r="Y37" s="197">
        <v>0</v>
      </c>
      <c r="Z37" s="197">
        <v>56.42</v>
      </c>
      <c r="AA37" s="197">
        <v>15.8</v>
      </c>
      <c r="AB37" s="197">
        <v>0</v>
      </c>
      <c r="AC37" s="197">
        <v>0</v>
      </c>
      <c r="AD37" s="197">
        <v>9.5299999999999994</v>
      </c>
      <c r="AE37" s="197">
        <v>0</v>
      </c>
      <c r="AF37" s="197">
        <v>0</v>
      </c>
      <c r="AG37" s="197">
        <v>3.78</v>
      </c>
      <c r="AH37" s="197">
        <v>0</v>
      </c>
      <c r="AI37" s="197">
        <v>10.6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25.56</v>
      </c>
      <c r="K38" s="197">
        <v>4.41</v>
      </c>
      <c r="L38" s="197">
        <v>260.5</v>
      </c>
      <c r="M38" s="197">
        <v>0.94</v>
      </c>
      <c r="N38" s="197">
        <v>1.3</v>
      </c>
      <c r="O38" s="197">
        <v>0</v>
      </c>
      <c r="P38" s="197">
        <v>1</v>
      </c>
      <c r="Q38" s="197">
        <v>2.6</v>
      </c>
      <c r="R38" s="197">
        <v>0.43</v>
      </c>
      <c r="S38" s="197">
        <v>3.92</v>
      </c>
      <c r="T38" s="197">
        <v>0</v>
      </c>
      <c r="U38" s="197">
        <v>1.79</v>
      </c>
      <c r="V38" s="197">
        <v>6.36</v>
      </c>
      <c r="W38" s="197">
        <v>8.36</v>
      </c>
      <c r="X38" s="197">
        <v>28.83</v>
      </c>
      <c r="Y38" s="197">
        <v>0</v>
      </c>
      <c r="Z38" s="197">
        <v>56.42</v>
      </c>
      <c r="AA38" s="197">
        <v>15.8</v>
      </c>
      <c r="AB38" s="197">
        <v>0</v>
      </c>
      <c r="AC38" s="197">
        <v>0</v>
      </c>
      <c r="AD38" s="197">
        <v>9.5299999999999994</v>
      </c>
      <c r="AE38" s="197">
        <v>0</v>
      </c>
      <c r="AF38" s="197">
        <v>0</v>
      </c>
      <c r="AG38" s="197">
        <v>3.78</v>
      </c>
      <c r="AH38" s="197">
        <v>0</v>
      </c>
      <c r="AI38" s="197">
        <v>10.6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25.56</v>
      </c>
      <c r="K39" s="197">
        <v>4.41</v>
      </c>
      <c r="L39" s="197">
        <v>260.5</v>
      </c>
      <c r="M39" s="197">
        <v>0.94</v>
      </c>
      <c r="N39" s="197">
        <v>1.3</v>
      </c>
      <c r="O39" s="197">
        <v>0</v>
      </c>
      <c r="P39" s="197">
        <v>1</v>
      </c>
      <c r="Q39" s="197">
        <v>2.6</v>
      </c>
      <c r="R39" s="197">
        <v>0.43</v>
      </c>
      <c r="S39" s="197">
        <v>3.92</v>
      </c>
      <c r="T39" s="197">
        <v>0</v>
      </c>
      <c r="U39" s="197">
        <v>1.79</v>
      </c>
      <c r="V39" s="197">
        <v>6.36</v>
      </c>
      <c r="W39" s="197">
        <v>8.36</v>
      </c>
      <c r="X39" s="197">
        <v>28.83</v>
      </c>
      <c r="Y39" s="197">
        <v>0</v>
      </c>
      <c r="Z39" s="197">
        <v>56.42</v>
      </c>
      <c r="AA39" s="197">
        <v>15.8</v>
      </c>
      <c r="AB39" s="197">
        <v>0</v>
      </c>
      <c r="AC39" s="197">
        <v>0</v>
      </c>
      <c r="AD39" s="197">
        <v>9.5299999999999994</v>
      </c>
      <c r="AE39" s="197">
        <v>0</v>
      </c>
      <c r="AF39" s="197">
        <v>0</v>
      </c>
      <c r="AG39" s="197">
        <v>3.78</v>
      </c>
      <c r="AH39" s="197">
        <v>0</v>
      </c>
      <c r="AI39" s="197">
        <v>10.6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25.56</v>
      </c>
      <c r="K40" s="197">
        <v>4.41</v>
      </c>
      <c r="L40" s="197">
        <v>260.5</v>
      </c>
      <c r="M40" s="197">
        <v>0.94</v>
      </c>
      <c r="N40" s="197">
        <v>1.3</v>
      </c>
      <c r="O40" s="197">
        <v>0</v>
      </c>
      <c r="P40" s="197">
        <v>1</v>
      </c>
      <c r="Q40" s="197">
        <v>2.6</v>
      </c>
      <c r="R40" s="197">
        <v>0.43</v>
      </c>
      <c r="S40" s="197">
        <v>3.92</v>
      </c>
      <c r="T40" s="197">
        <v>0</v>
      </c>
      <c r="U40" s="197">
        <v>1.79</v>
      </c>
      <c r="V40" s="197">
        <v>6.36</v>
      </c>
      <c r="W40" s="197">
        <v>0.66</v>
      </c>
      <c r="X40" s="197">
        <v>1.51</v>
      </c>
      <c r="Y40" s="197">
        <v>0</v>
      </c>
      <c r="Z40" s="197">
        <v>56.42</v>
      </c>
      <c r="AA40" s="197">
        <v>15.8</v>
      </c>
      <c r="AB40" s="197">
        <v>0</v>
      </c>
      <c r="AC40" s="197">
        <v>0</v>
      </c>
      <c r="AD40" s="197">
        <v>9.5299999999999994</v>
      </c>
      <c r="AE40" s="197">
        <v>0</v>
      </c>
      <c r="AF40" s="197">
        <v>0</v>
      </c>
      <c r="AG40" s="197">
        <v>3.78</v>
      </c>
      <c r="AH40" s="197">
        <v>0</v>
      </c>
      <c r="AI40" s="197">
        <v>10.6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25.56</v>
      </c>
      <c r="K41" s="197">
        <v>4.58</v>
      </c>
      <c r="L41" s="197">
        <v>260.5</v>
      </c>
      <c r="M41" s="197">
        <v>0.94</v>
      </c>
      <c r="N41" s="197">
        <v>1.3</v>
      </c>
      <c r="O41" s="197">
        <v>0</v>
      </c>
      <c r="P41" s="197">
        <v>1</v>
      </c>
      <c r="Q41" s="197">
        <v>2.81</v>
      </c>
      <c r="R41" s="197">
        <v>0.43</v>
      </c>
      <c r="S41" s="197">
        <v>3.92</v>
      </c>
      <c r="T41" s="197">
        <v>0</v>
      </c>
      <c r="U41" s="197">
        <v>1.79</v>
      </c>
      <c r="V41" s="197">
        <v>6.36</v>
      </c>
      <c r="W41" s="197">
        <v>0</v>
      </c>
      <c r="X41" s="197">
        <v>1.51</v>
      </c>
      <c r="Y41" s="197">
        <v>0</v>
      </c>
      <c r="Z41" s="197">
        <v>5.19</v>
      </c>
      <c r="AA41" s="197">
        <v>15.8</v>
      </c>
      <c r="AB41" s="197">
        <v>0</v>
      </c>
      <c r="AC41" s="197">
        <v>0</v>
      </c>
      <c r="AD41" s="197">
        <v>9.5299999999999994</v>
      </c>
      <c r="AE41" s="197">
        <v>0</v>
      </c>
      <c r="AF41" s="197">
        <v>0</v>
      </c>
      <c r="AG41" s="197">
        <v>3.78</v>
      </c>
      <c r="AH41" s="197">
        <v>0</v>
      </c>
      <c r="AI41" s="197">
        <v>10.6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25.56</v>
      </c>
      <c r="K42" s="197">
        <v>4.58</v>
      </c>
      <c r="L42" s="197">
        <v>260.5</v>
      </c>
      <c r="M42" s="197">
        <v>0.94</v>
      </c>
      <c r="N42" s="197">
        <v>1.3</v>
      </c>
      <c r="O42" s="197">
        <v>0</v>
      </c>
      <c r="P42" s="197">
        <v>1</v>
      </c>
      <c r="Q42" s="197">
        <v>3.39</v>
      </c>
      <c r="R42" s="197">
        <v>0.43</v>
      </c>
      <c r="S42" s="197">
        <v>3.92</v>
      </c>
      <c r="T42" s="197">
        <v>0</v>
      </c>
      <c r="U42" s="197">
        <v>1.79</v>
      </c>
      <c r="V42" s="197">
        <v>0.21</v>
      </c>
      <c r="W42" s="197">
        <v>0</v>
      </c>
      <c r="X42" s="197">
        <v>1.51</v>
      </c>
      <c r="Y42" s="197">
        <v>0</v>
      </c>
      <c r="Z42" s="197">
        <v>5.19</v>
      </c>
      <c r="AA42" s="197">
        <v>0.78</v>
      </c>
      <c r="AB42" s="197">
        <v>0</v>
      </c>
      <c r="AC42" s="197">
        <v>0</v>
      </c>
      <c r="AD42" s="197">
        <v>9.5299999999999994</v>
      </c>
      <c r="AE42" s="197">
        <v>0</v>
      </c>
      <c r="AF42" s="197">
        <v>0</v>
      </c>
      <c r="AG42" s="197">
        <v>3.78</v>
      </c>
      <c r="AH42" s="197">
        <v>0</v>
      </c>
      <c r="AI42" s="197">
        <v>10.6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0.31</v>
      </c>
      <c r="L43" s="197">
        <v>260.5</v>
      </c>
      <c r="M43" s="197">
        <v>0.94</v>
      </c>
      <c r="N43" s="197">
        <v>1.3</v>
      </c>
      <c r="O43" s="197">
        <v>0</v>
      </c>
      <c r="P43" s="197">
        <v>1</v>
      </c>
      <c r="Q43" s="197">
        <v>3.47</v>
      </c>
      <c r="R43" s="197">
        <v>0.43</v>
      </c>
      <c r="S43" s="197">
        <v>3.92</v>
      </c>
      <c r="T43" s="197">
        <v>0</v>
      </c>
      <c r="U43" s="197">
        <v>1.79</v>
      </c>
      <c r="V43" s="197">
        <v>0.21</v>
      </c>
      <c r="W43" s="197">
        <v>0</v>
      </c>
      <c r="X43" s="197">
        <v>1.51</v>
      </c>
      <c r="Y43" s="197">
        <v>0</v>
      </c>
      <c r="Z43" s="197">
        <v>5.19</v>
      </c>
      <c r="AA43" s="197">
        <v>0.78</v>
      </c>
      <c r="AB43" s="197">
        <v>0</v>
      </c>
      <c r="AC43" s="197">
        <v>0</v>
      </c>
      <c r="AD43" s="197">
        <v>9.5299999999999994</v>
      </c>
      <c r="AE43" s="197">
        <v>0</v>
      </c>
      <c r="AF43" s="197">
        <v>0</v>
      </c>
      <c r="AG43" s="197">
        <v>4.3899999999999997</v>
      </c>
      <c r="AH43" s="197">
        <v>0</v>
      </c>
      <c r="AI43" s="197">
        <v>10.6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0.31</v>
      </c>
      <c r="L44" s="197">
        <v>220.86</v>
      </c>
      <c r="M44" s="197">
        <v>0.94</v>
      </c>
      <c r="N44" s="197">
        <v>1.3</v>
      </c>
      <c r="O44" s="197">
        <v>0</v>
      </c>
      <c r="P44" s="197">
        <v>1</v>
      </c>
      <c r="Q44" s="197">
        <v>3.14</v>
      </c>
      <c r="R44" s="197">
        <v>0.43</v>
      </c>
      <c r="S44" s="197">
        <v>3.92</v>
      </c>
      <c r="T44" s="197">
        <v>0</v>
      </c>
      <c r="U44" s="197">
        <v>1.79</v>
      </c>
      <c r="V44" s="197">
        <v>0.21</v>
      </c>
      <c r="W44" s="197">
        <v>0</v>
      </c>
      <c r="X44" s="197">
        <v>1.51</v>
      </c>
      <c r="Y44" s="197">
        <v>0</v>
      </c>
      <c r="Z44" s="197">
        <v>5.19</v>
      </c>
      <c r="AA44" s="197">
        <v>0.78</v>
      </c>
      <c r="AB44" s="197">
        <v>0</v>
      </c>
      <c r="AC44" s="197">
        <v>0</v>
      </c>
      <c r="AD44" s="197">
        <v>9.5299999999999994</v>
      </c>
      <c r="AE44" s="197">
        <v>0</v>
      </c>
      <c r="AF44" s="197">
        <v>0</v>
      </c>
      <c r="AG44" s="197">
        <v>4.3899999999999997</v>
      </c>
      <c r="AH44" s="197">
        <v>0</v>
      </c>
      <c r="AI44" s="197">
        <v>10.6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0.31</v>
      </c>
      <c r="L45" s="197">
        <v>220.86</v>
      </c>
      <c r="M45" s="197">
        <v>0.94</v>
      </c>
      <c r="N45" s="197">
        <v>1.3</v>
      </c>
      <c r="O45" s="197">
        <v>0</v>
      </c>
      <c r="P45" s="197">
        <v>1</v>
      </c>
      <c r="Q45" s="197">
        <v>2.97</v>
      </c>
      <c r="R45" s="197">
        <v>0.43</v>
      </c>
      <c r="S45" s="197">
        <v>3.91</v>
      </c>
      <c r="T45" s="197">
        <v>0</v>
      </c>
      <c r="U45" s="197">
        <v>1.79</v>
      </c>
      <c r="V45" s="197">
        <v>0.21</v>
      </c>
      <c r="W45" s="197">
        <v>0</v>
      </c>
      <c r="X45" s="197">
        <v>1.51</v>
      </c>
      <c r="Y45" s="197">
        <v>0</v>
      </c>
      <c r="Z45" s="197">
        <v>5.19</v>
      </c>
      <c r="AA45" s="197">
        <v>0.78</v>
      </c>
      <c r="AB45" s="197">
        <v>0</v>
      </c>
      <c r="AC45" s="197">
        <v>0</v>
      </c>
      <c r="AD45" s="197">
        <v>9.5299999999999994</v>
      </c>
      <c r="AE45" s="197">
        <v>0</v>
      </c>
      <c r="AF45" s="197">
        <v>0</v>
      </c>
      <c r="AG45" s="197">
        <v>4.3899999999999997</v>
      </c>
      <c r="AH45" s="197">
        <v>0</v>
      </c>
      <c r="AI45" s="197">
        <v>10.6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0.31</v>
      </c>
      <c r="L46" s="197">
        <v>220.86</v>
      </c>
      <c r="M46" s="197">
        <v>0.94</v>
      </c>
      <c r="N46" s="197">
        <v>1.3</v>
      </c>
      <c r="O46" s="197">
        <v>0</v>
      </c>
      <c r="P46" s="197">
        <v>1</v>
      </c>
      <c r="Q46" s="197">
        <v>2.97</v>
      </c>
      <c r="R46" s="197">
        <v>0.43</v>
      </c>
      <c r="S46" s="197">
        <v>3.91</v>
      </c>
      <c r="T46" s="197">
        <v>0</v>
      </c>
      <c r="U46" s="197">
        <v>1.79</v>
      </c>
      <c r="V46" s="197">
        <v>0.21</v>
      </c>
      <c r="W46" s="197">
        <v>0</v>
      </c>
      <c r="X46" s="197">
        <v>1.51</v>
      </c>
      <c r="Y46" s="197">
        <v>0</v>
      </c>
      <c r="Z46" s="197">
        <v>5.19</v>
      </c>
      <c r="AA46" s="197">
        <v>0.78</v>
      </c>
      <c r="AB46" s="197">
        <v>0</v>
      </c>
      <c r="AC46" s="197">
        <v>0</v>
      </c>
      <c r="AD46" s="197">
        <v>9.5299999999999994</v>
      </c>
      <c r="AE46" s="197">
        <v>0</v>
      </c>
      <c r="AF46" s="197">
        <v>0</v>
      </c>
      <c r="AG46" s="197">
        <v>4.3899999999999997</v>
      </c>
      <c r="AH46" s="197">
        <v>0</v>
      </c>
      <c r="AI46" s="197">
        <v>10.6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25.56</v>
      </c>
      <c r="K47" s="197">
        <v>0.31</v>
      </c>
      <c r="L47" s="197">
        <v>143.53</v>
      </c>
      <c r="M47" s="197">
        <v>0.94</v>
      </c>
      <c r="N47" s="197">
        <v>1.3</v>
      </c>
      <c r="O47" s="197">
        <v>0</v>
      </c>
      <c r="P47" s="197">
        <v>1</v>
      </c>
      <c r="Q47" s="197">
        <v>2.59</v>
      </c>
      <c r="R47" s="197">
        <v>0.43</v>
      </c>
      <c r="S47" s="197">
        <v>3.91</v>
      </c>
      <c r="T47" s="197">
        <v>0</v>
      </c>
      <c r="U47" s="197">
        <v>1.79</v>
      </c>
      <c r="V47" s="197">
        <v>0.21</v>
      </c>
      <c r="W47" s="197">
        <v>0</v>
      </c>
      <c r="X47" s="197">
        <v>1.51</v>
      </c>
      <c r="Y47" s="197">
        <v>0</v>
      </c>
      <c r="Z47" s="197">
        <v>5.19</v>
      </c>
      <c r="AA47" s="197">
        <v>0.78</v>
      </c>
      <c r="AB47" s="197">
        <v>0</v>
      </c>
      <c r="AC47" s="197">
        <v>0</v>
      </c>
      <c r="AD47" s="197">
        <v>9.5299999999999994</v>
      </c>
      <c r="AE47" s="197">
        <v>0</v>
      </c>
      <c r="AF47" s="197">
        <v>0</v>
      </c>
      <c r="AG47" s="197">
        <v>4.3899999999999997</v>
      </c>
      <c r="AH47" s="197">
        <v>0</v>
      </c>
      <c r="AI47" s="197">
        <v>10.6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25.56</v>
      </c>
      <c r="K48" s="197">
        <v>0.31</v>
      </c>
      <c r="L48" s="197">
        <v>143.53</v>
      </c>
      <c r="M48" s="197">
        <v>0.94</v>
      </c>
      <c r="N48" s="197">
        <v>1.3</v>
      </c>
      <c r="O48" s="197">
        <v>0</v>
      </c>
      <c r="P48" s="197">
        <v>1</v>
      </c>
      <c r="Q48" s="197">
        <v>2.59</v>
      </c>
      <c r="R48" s="197">
        <v>0.43</v>
      </c>
      <c r="S48" s="197">
        <v>3.91</v>
      </c>
      <c r="T48" s="197">
        <v>0</v>
      </c>
      <c r="U48" s="197">
        <v>1.79</v>
      </c>
      <c r="V48" s="197">
        <v>0.21</v>
      </c>
      <c r="W48" s="197">
        <v>0</v>
      </c>
      <c r="X48" s="197">
        <v>1.51</v>
      </c>
      <c r="Y48" s="197">
        <v>0</v>
      </c>
      <c r="Z48" s="197">
        <v>5.19</v>
      </c>
      <c r="AA48" s="197">
        <v>0.78</v>
      </c>
      <c r="AB48" s="197">
        <v>0</v>
      </c>
      <c r="AC48" s="197">
        <v>0</v>
      </c>
      <c r="AD48" s="197">
        <v>9.5299999999999994</v>
      </c>
      <c r="AE48" s="197">
        <v>0</v>
      </c>
      <c r="AF48" s="197">
        <v>0</v>
      </c>
      <c r="AG48" s="197">
        <v>4.3899999999999997</v>
      </c>
      <c r="AH48" s="197">
        <v>0</v>
      </c>
      <c r="AI48" s="197">
        <v>10.6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25.56</v>
      </c>
      <c r="K49" s="197">
        <v>0.3</v>
      </c>
      <c r="L49" s="197">
        <v>143.53</v>
      </c>
      <c r="M49" s="197">
        <v>0.94</v>
      </c>
      <c r="N49" s="197">
        <v>1.3</v>
      </c>
      <c r="O49" s="197">
        <v>0</v>
      </c>
      <c r="P49" s="197">
        <v>1</v>
      </c>
      <c r="Q49" s="197">
        <v>2.59</v>
      </c>
      <c r="R49" s="197">
        <v>0.43</v>
      </c>
      <c r="S49" s="197">
        <v>3.91</v>
      </c>
      <c r="T49" s="197">
        <v>0</v>
      </c>
      <c r="U49" s="197">
        <v>1.79</v>
      </c>
      <c r="V49" s="197">
        <v>0.21</v>
      </c>
      <c r="W49" s="197">
        <v>0</v>
      </c>
      <c r="X49" s="197">
        <v>1.51</v>
      </c>
      <c r="Y49" s="197">
        <v>0</v>
      </c>
      <c r="Z49" s="197">
        <v>5.19</v>
      </c>
      <c r="AA49" s="197">
        <v>0.78</v>
      </c>
      <c r="AB49" s="197">
        <v>0</v>
      </c>
      <c r="AC49" s="197">
        <v>0</v>
      </c>
      <c r="AD49" s="197">
        <v>9.5299999999999994</v>
      </c>
      <c r="AE49" s="197">
        <v>0</v>
      </c>
      <c r="AF49" s="197">
        <v>0</v>
      </c>
      <c r="AG49" s="197">
        <v>4.3899999999999997</v>
      </c>
      <c r="AH49" s="197">
        <v>0</v>
      </c>
      <c r="AI49" s="197">
        <v>10.6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25.56</v>
      </c>
      <c r="K50" s="197">
        <v>0.31</v>
      </c>
      <c r="L50" s="197">
        <v>143.53</v>
      </c>
      <c r="M50" s="197">
        <v>0.94</v>
      </c>
      <c r="N50" s="197">
        <v>1.3</v>
      </c>
      <c r="O50" s="197">
        <v>0</v>
      </c>
      <c r="P50" s="197">
        <v>1</v>
      </c>
      <c r="Q50" s="197">
        <v>2.59</v>
      </c>
      <c r="R50" s="197">
        <v>0.43</v>
      </c>
      <c r="S50" s="197">
        <v>3.91</v>
      </c>
      <c r="T50" s="197">
        <v>0</v>
      </c>
      <c r="U50" s="197">
        <v>1.79</v>
      </c>
      <c r="V50" s="197">
        <v>0.21</v>
      </c>
      <c r="W50" s="197">
        <v>0</v>
      </c>
      <c r="X50" s="197">
        <v>1.51</v>
      </c>
      <c r="Y50" s="197">
        <v>0</v>
      </c>
      <c r="Z50" s="197">
        <v>5.19</v>
      </c>
      <c r="AA50" s="197">
        <v>0.78</v>
      </c>
      <c r="AB50" s="197">
        <v>0</v>
      </c>
      <c r="AC50" s="197">
        <v>0</v>
      </c>
      <c r="AD50" s="197">
        <v>9.5299999999999994</v>
      </c>
      <c r="AE50" s="197">
        <v>0</v>
      </c>
      <c r="AF50" s="197">
        <v>0</v>
      </c>
      <c r="AG50" s="197">
        <v>4.3899999999999997</v>
      </c>
      <c r="AH50" s="197">
        <v>0</v>
      </c>
      <c r="AI50" s="197">
        <v>10.6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25.56</v>
      </c>
      <c r="K51" s="197">
        <v>0.31</v>
      </c>
      <c r="L51" s="197">
        <v>143.53</v>
      </c>
      <c r="M51" s="197">
        <v>0.94</v>
      </c>
      <c r="N51" s="197">
        <v>1.3</v>
      </c>
      <c r="O51" s="197">
        <v>0</v>
      </c>
      <c r="P51" s="197">
        <v>1</v>
      </c>
      <c r="Q51" s="197">
        <v>2.6</v>
      </c>
      <c r="R51" s="197">
        <v>0.43</v>
      </c>
      <c r="S51" s="197">
        <v>3.91</v>
      </c>
      <c r="T51" s="197">
        <v>0</v>
      </c>
      <c r="U51" s="197">
        <v>1.79</v>
      </c>
      <c r="V51" s="197">
        <v>0.21</v>
      </c>
      <c r="W51" s="197">
        <v>0</v>
      </c>
      <c r="X51" s="197">
        <v>1.51</v>
      </c>
      <c r="Y51" s="197">
        <v>0</v>
      </c>
      <c r="Z51" s="197">
        <v>5.19</v>
      </c>
      <c r="AA51" s="197">
        <v>0.78</v>
      </c>
      <c r="AB51" s="197">
        <v>0</v>
      </c>
      <c r="AC51" s="197">
        <v>0</v>
      </c>
      <c r="AD51" s="197">
        <v>9.5299999999999994</v>
      </c>
      <c r="AE51" s="197">
        <v>0</v>
      </c>
      <c r="AF51" s="197">
        <v>0</v>
      </c>
      <c r="AG51" s="197">
        <v>22.09</v>
      </c>
      <c r="AH51" s="197">
        <v>0</v>
      </c>
      <c r="AI51" s="197">
        <v>10.6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25.56</v>
      </c>
      <c r="K52" s="197">
        <v>0.31</v>
      </c>
      <c r="L52" s="197">
        <v>143.53</v>
      </c>
      <c r="M52" s="197">
        <v>0.94</v>
      </c>
      <c r="N52" s="197">
        <v>1.3</v>
      </c>
      <c r="O52" s="197">
        <v>0</v>
      </c>
      <c r="P52" s="197">
        <v>1</v>
      </c>
      <c r="Q52" s="197">
        <v>2.6</v>
      </c>
      <c r="R52" s="197">
        <v>0.43</v>
      </c>
      <c r="S52" s="197">
        <v>3.91</v>
      </c>
      <c r="T52" s="197">
        <v>0</v>
      </c>
      <c r="U52" s="197">
        <v>1.79</v>
      </c>
      <c r="V52" s="197">
        <v>0.21</v>
      </c>
      <c r="W52" s="197">
        <v>0</v>
      </c>
      <c r="X52" s="197">
        <v>1.51</v>
      </c>
      <c r="Y52" s="197">
        <v>0</v>
      </c>
      <c r="Z52" s="197">
        <v>5.19</v>
      </c>
      <c r="AA52" s="197">
        <v>0.78</v>
      </c>
      <c r="AB52" s="197">
        <v>0</v>
      </c>
      <c r="AC52" s="197">
        <v>0</v>
      </c>
      <c r="AD52" s="197">
        <v>9.5299999999999994</v>
      </c>
      <c r="AE52" s="197">
        <v>0</v>
      </c>
      <c r="AF52" s="197">
        <v>0</v>
      </c>
      <c r="AG52" s="197">
        <v>22.09</v>
      </c>
      <c r="AH52" s="197">
        <v>0</v>
      </c>
      <c r="AI52" s="197">
        <v>10.6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25.56</v>
      </c>
      <c r="K53" s="197">
        <v>0.31</v>
      </c>
      <c r="L53" s="197">
        <v>143.53</v>
      </c>
      <c r="M53" s="197">
        <v>0.94</v>
      </c>
      <c r="N53" s="197">
        <v>1.3</v>
      </c>
      <c r="O53" s="197">
        <v>0</v>
      </c>
      <c r="P53" s="197">
        <v>1</v>
      </c>
      <c r="Q53" s="197">
        <v>2.6</v>
      </c>
      <c r="R53" s="197">
        <v>0.43</v>
      </c>
      <c r="S53" s="197">
        <v>3.91</v>
      </c>
      <c r="T53" s="197">
        <v>0</v>
      </c>
      <c r="U53" s="197">
        <v>1.79</v>
      </c>
      <c r="V53" s="197">
        <v>0.21</v>
      </c>
      <c r="W53" s="197">
        <v>0.37</v>
      </c>
      <c r="X53" s="197">
        <v>1.51</v>
      </c>
      <c r="Y53" s="197">
        <v>0</v>
      </c>
      <c r="Z53" s="197">
        <v>5.19</v>
      </c>
      <c r="AA53" s="197">
        <v>0.78</v>
      </c>
      <c r="AB53" s="197">
        <v>0</v>
      </c>
      <c r="AC53" s="197">
        <v>0</v>
      </c>
      <c r="AD53" s="197">
        <v>9.5299999999999994</v>
      </c>
      <c r="AE53" s="197">
        <v>0</v>
      </c>
      <c r="AF53" s="197">
        <v>0</v>
      </c>
      <c r="AG53" s="197">
        <v>22.09</v>
      </c>
      <c r="AH53" s="197">
        <v>0</v>
      </c>
      <c r="AI53" s="197">
        <v>10.6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25.56</v>
      </c>
      <c r="K54" s="197">
        <v>0.31</v>
      </c>
      <c r="L54" s="197">
        <v>191.86</v>
      </c>
      <c r="M54" s="197">
        <v>0.94</v>
      </c>
      <c r="N54" s="197">
        <v>1.3</v>
      </c>
      <c r="O54" s="197">
        <v>0</v>
      </c>
      <c r="P54" s="197">
        <v>1</v>
      </c>
      <c r="Q54" s="197">
        <v>2.6</v>
      </c>
      <c r="R54" s="197">
        <v>0.43</v>
      </c>
      <c r="S54" s="197">
        <v>3.91</v>
      </c>
      <c r="T54" s="197">
        <v>0</v>
      </c>
      <c r="U54" s="197">
        <v>1.79</v>
      </c>
      <c r="V54" s="197">
        <v>0.21</v>
      </c>
      <c r="W54" s="197">
        <v>0.37</v>
      </c>
      <c r="X54" s="197">
        <v>1.51</v>
      </c>
      <c r="Y54" s="197">
        <v>0</v>
      </c>
      <c r="Z54" s="197">
        <v>5.19</v>
      </c>
      <c r="AA54" s="197">
        <v>0.78</v>
      </c>
      <c r="AB54" s="197">
        <v>0</v>
      </c>
      <c r="AC54" s="197">
        <v>0</v>
      </c>
      <c r="AD54" s="197">
        <v>9.5299999999999994</v>
      </c>
      <c r="AE54" s="197">
        <v>0</v>
      </c>
      <c r="AF54" s="197">
        <v>0</v>
      </c>
      <c r="AG54" s="197">
        <v>-0.08</v>
      </c>
      <c r="AH54" s="197">
        <v>0</v>
      </c>
      <c r="AI54" s="197">
        <v>0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0.22</v>
      </c>
      <c r="L55" s="197">
        <v>240.19</v>
      </c>
      <c r="M55" s="197">
        <v>0.94</v>
      </c>
      <c r="N55" s="197">
        <v>1.3</v>
      </c>
      <c r="O55" s="197">
        <v>0</v>
      </c>
      <c r="P55" s="197">
        <v>1</v>
      </c>
      <c r="Q55" s="197">
        <v>2.59</v>
      </c>
      <c r="R55" s="197">
        <v>0.43</v>
      </c>
      <c r="S55" s="197">
        <v>3.91</v>
      </c>
      <c r="T55" s="197">
        <v>0</v>
      </c>
      <c r="U55" s="197">
        <v>1.79</v>
      </c>
      <c r="V55" s="197">
        <v>0.21</v>
      </c>
      <c r="W55" s="197">
        <v>0.37</v>
      </c>
      <c r="X55" s="197">
        <v>1.51</v>
      </c>
      <c r="Y55" s="197">
        <v>0</v>
      </c>
      <c r="Z55" s="197">
        <v>5.19</v>
      </c>
      <c r="AA55" s="197">
        <v>0.78</v>
      </c>
      <c r="AB55" s="197">
        <v>0</v>
      </c>
      <c r="AC55" s="197">
        <v>0</v>
      </c>
      <c r="AD55" s="197">
        <v>9.5299999999999994</v>
      </c>
      <c r="AE55" s="197">
        <v>0</v>
      </c>
      <c r="AF55" s="197">
        <v>0</v>
      </c>
      <c r="AG55" s="197">
        <v>0</v>
      </c>
      <c r="AH55" s="197">
        <v>0</v>
      </c>
      <c r="AI55" s="197">
        <v>0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0.31</v>
      </c>
      <c r="L56" s="197">
        <v>240.19</v>
      </c>
      <c r="M56" s="197">
        <v>0.94</v>
      </c>
      <c r="N56" s="197">
        <v>1.3</v>
      </c>
      <c r="O56" s="197">
        <v>0</v>
      </c>
      <c r="P56" s="197">
        <v>1</v>
      </c>
      <c r="Q56" s="197">
        <v>2.59</v>
      </c>
      <c r="R56" s="197">
        <v>0.43</v>
      </c>
      <c r="S56" s="197">
        <v>3.91</v>
      </c>
      <c r="T56" s="197">
        <v>0</v>
      </c>
      <c r="U56" s="197">
        <v>1.79</v>
      </c>
      <c r="V56" s="197">
        <v>0.21</v>
      </c>
      <c r="W56" s="197">
        <v>0.37</v>
      </c>
      <c r="X56" s="197">
        <v>1.51</v>
      </c>
      <c r="Y56" s="197">
        <v>0</v>
      </c>
      <c r="Z56" s="197">
        <v>5.19</v>
      </c>
      <c r="AA56" s="197">
        <v>0.78</v>
      </c>
      <c r="AB56" s="197">
        <v>0</v>
      </c>
      <c r="AC56" s="197">
        <v>0</v>
      </c>
      <c r="AD56" s="197">
        <v>9.5299999999999994</v>
      </c>
      <c r="AE56" s="197">
        <v>0</v>
      </c>
      <c r="AF56" s="197">
        <v>0</v>
      </c>
      <c r="AG56" s="197">
        <v>0</v>
      </c>
      <c r="AH56" s="197">
        <v>0</v>
      </c>
      <c r="AI56" s="197">
        <v>0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0.31</v>
      </c>
      <c r="L57" s="197">
        <v>104.39</v>
      </c>
      <c r="M57" s="197">
        <v>0.94</v>
      </c>
      <c r="N57" s="197">
        <v>1.3</v>
      </c>
      <c r="O57" s="197">
        <v>0</v>
      </c>
      <c r="P57" s="197">
        <v>1</v>
      </c>
      <c r="Q57" s="197">
        <v>2.59</v>
      </c>
      <c r="R57" s="197">
        <v>0.43</v>
      </c>
      <c r="S57" s="197">
        <v>3.91</v>
      </c>
      <c r="T57" s="197">
        <v>0</v>
      </c>
      <c r="U57" s="197">
        <v>1.79</v>
      </c>
      <c r="V57" s="197">
        <v>0.21</v>
      </c>
      <c r="W57" s="197">
        <v>0.37</v>
      </c>
      <c r="X57" s="197">
        <v>1.51</v>
      </c>
      <c r="Y57" s="197">
        <v>0</v>
      </c>
      <c r="Z57" s="197">
        <v>5.19</v>
      </c>
      <c r="AA57" s="197">
        <v>0.78</v>
      </c>
      <c r="AB57" s="197">
        <v>0</v>
      </c>
      <c r="AC57" s="197">
        <v>0</v>
      </c>
      <c r="AD57" s="197">
        <v>9.5299999999999994</v>
      </c>
      <c r="AE57" s="197">
        <v>0</v>
      </c>
      <c r="AF57" s="197">
        <v>0</v>
      </c>
      <c r="AG57" s="197">
        <v>0</v>
      </c>
      <c r="AH57" s="197">
        <v>0</v>
      </c>
      <c r="AI57" s="197">
        <v>0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0.45</v>
      </c>
      <c r="L58" s="197">
        <v>36.729999999999997</v>
      </c>
      <c r="M58" s="197">
        <v>0.94</v>
      </c>
      <c r="N58" s="197">
        <v>1.3</v>
      </c>
      <c r="O58" s="197">
        <v>0</v>
      </c>
      <c r="P58" s="197">
        <v>1</v>
      </c>
      <c r="Q58" s="197">
        <v>2.59</v>
      </c>
      <c r="R58" s="197">
        <v>0.43</v>
      </c>
      <c r="S58" s="197">
        <v>3.91</v>
      </c>
      <c r="T58" s="197">
        <v>0</v>
      </c>
      <c r="U58" s="197">
        <v>1.79</v>
      </c>
      <c r="V58" s="197">
        <v>0.21</v>
      </c>
      <c r="W58" s="197">
        <v>0.37</v>
      </c>
      <c r="X58" s="197">
        <v>1.51</v>
      </c>
      <c r="Y58" s="197">
        <v>0</v>
      </c>
      <c r="Z58" s="197">
        <v>5.19</v>
      </c>
      <c r="AA58" s="197">
        <v>0.78</v>
      </c>
      <c r="AB58" s="197">
        <v>0</v>
      </c>
      <c r="AC58" s="197">
        <v>0</v>
      </c>
      <c r="AD58" s="197">
        <v>9.5299999999999994</v>
      </c>
      <c r="AE58" s="197">
        <v>0</v>
      </c>
      <c r="AF58" s="197">
        <v>0</v>
      </c>
      <c r="AG58" s="197">
        <v>0</v>
      </c>
      <c r="AH58" s="197">
        <v>0</v>
      </c>
      <c r="AI58" s="197">
        <v>0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0.31</v>
      </c>
      <c r="L59" s="197">
        <v>16.399999999999999</v>
      </c>
      <c r="M59" s="197">
        <v>0.94</v>
      </c>
      <c r="N59" s="197">
        <v>1.3</v>
      </c>
      <c r="O59" s="197">
        <v>0</v>
      </c>
      <c r="P59" s="197">
        <v>1</v>
      </c>
      <c r="Q59" s="197">
        <v>2.58</v>
      </c>
      <c r="R59" s="197">
        <v>0.43</v>
      </c>
      <c r="S59" s="197">
        <v>3.87</v>
      </c>
      <c r="T59" s="197">
        <v>0</v>
      </c>
      <c r="U59" s="197">
        <v>1.79</v>
      </c>
      <c r="V59" s="197">
        <v>0.21</v>
      </c>
      <c r="W59" s="197">
        <v>0.37</v>
      </c>
      <c r="X59" s="197">
        <v>1.51</v>
      </c>
      <c r="Y59" s="197">
        <v>0</v>
      </c>
      <c r="Z59" s="197">
        <v>5.19</v>
      </c>
      <c r="AA59" s="197">
        <v>0.78</v>
      </c>
      <c r="AB59" s="197">
        <v>0</v>
      </c>
      <c r="AC59" s="197">
        <v>0</v>
      </c>
      <c r="AD59" s="197">
        <v>9.5299999999999994</v>
      </c>
      <c r="AE59" s="197">
        <v>0</v>
      </c>
      <c r="AF59" s="197">
        <v>0</v>
      </c>
      <c r="AG59" s="197">
        <v>0</v>
      </c>
      <c r="AH59" s="197">
        <v>0</v>
      </c>
      <c r="AI59" s="197">
        <v>0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0.31</v>
      </c>
      <c r="L60" s="197">
        <v>16.399999999999999</v>
      </c>
      <c r="M60" s="197">
        <v>0.94</v>
      </c>
      <c r="N60" s="197">
        <v>1.3</v>
      </c>
      <c r="O60" s="197">
        <v>0</v>
      </c>
      <c r="P60" s="197">
        <v>1</v>
      </c>
      <c r="Q60" s="197">
        <v>2.58</v>
      </c>
      <c r="R60" s="197">
        <v>0.43</v>
      </c>
      <c r="S60" s="197">
        <v>3.87</v>
      </c>
      <c r="T60" s="197">
        <v>0</v>
      </c>
      <c r="U60" s="197">
        <v>1.79</v>
      </c>
      <c r="V60" s="197">
        <v>0.21</v>
      </c>
      <c r="W60" s="197">
        <v>0.37</v>
      </c>
      <c r="X60" s="197">
        <v>1.51</v>
      </c>
      <c r="Y60" s="197">
        <v>0</v>
      </c>
      <c r="Z60" s="197">
        <v>5.19</v>
      </c>
      <c r="AA60" s="197">
        <v>0.78</v>
      </c>
      <c r="AB60" s="197">
        <v>0</v>
      </c>
      <c r="AC60" s="197">
        <v>0</v>
      </c>
      <c r="AD60" s="197">
        <v>9.5299999999999994</v>
      </c>
      <c r="AE60" s="197">
        <v>0</v>
      </c>
      <c r="AF60" s="197">
        <v>0</v>
      </c>
      <c r="AG60" s="197">
        <v>0</v>
      </c>
      <c r="AH60" s="197">
        <v>0</v>
      </c>
      <c r="AI60" s="197">
        <v>0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0.31</v>
      </c>
      <c r="L61" s="197">
        <v>16.399999999999999</v>
      </c>
      <c r="M61" s="197">
        <v>0.94</v>
      </c>
      <c r="N61" s="197">
        <v>1.3</v>
      </c>
      <c r="O61" s="197">
        <v>0</v>
      </c>
      <c r="P61" s="197">
        <v>1</v>
      </c>
      <c r="Q61" s="197">
        <v>0.21</v>
      </c>
      <c r="R61" s="197">
        <v>0.43</v>
      </c>
      <c r="S61" s="197">
        <v>0.27</v>
      </c>
      <c r="T61" s="197">
        <v>0</v>
      </c>
      <c r="U61" s="197">
        <v>1.79</v>
      </c>
      <c r="V61" s="197">
        <v>0.21</v>
      </c>
      <c r="W61" s="197">
        <v>0.37</v>
      </c>
      <c r="X61" s="197">
        <v>1.51</v>
      </c>
      <c r="Y61" s="197">
        <v>0</v>
      </c>
      <c r="Z61" s="197">
        <v>5.19</v>
      </c>
      <c r="AA61" s="197">
        <v>0.78</v>
      </c>
      <c r="AB61" s="197">
        <v>0</v>
      </c>
      <c r="AC61" s="197">
        <v>0</v>
      </c>
      <c r="AD61" s="197">
        <v>9.5299999999999994</v>
      </c>
      <c r="AE61" s="197">
        <v>0</v>
      </c>
      <c r="AF61" s="197">
        <v>0</v>
      </c>
      <c r="AG61" s="197">
        <v>0</v>
      </c>
      <c r="AH61" s="197">
        <v>0</v>
      </c>
      <c r="AI61" s="197">
        <v>0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19.329999999999998</v>
      </c>
      <c r="H62" s="197">
        <v>0</v>
      </c>
      <c r="I62" s="197">
        <v>0</v>
      </c>
      <c r="J62" s="197">
        <v>25.56</v>
      </c>
      <c r="K62" s="197">
        <v>0.31</v>
      </c>
      <c r="L62" s="197">
        <v>16.399999999999999</v>
      </c>
      <c r="M62" s="197">
        <v>0.94</v>
      </c>
      <c r="N62" s="197">
        <v>1.3</v>
      </c>
      <c r="O62" s="197">
        <v>0</v>
      </c>
      <c r="P62" s="197">
        <v>1</v>
      </c>
      <c r="Q62" s="197">
        <v>0.21</v>
      </c>
      <c r="R62" s="197">
        <v>0.43</v>
      </c>
      <c r="S62" s="197">
        <v>0.27</v>
      </c>
      <c r="T62" s="197">
        <v>0</v>
      </c>
      <c r="U62" s="197">
        <v>1.79</v>
      </c>
      <c r="V62" s="197">
        <v>0.21</v>
      </c>
      <c r="W62" s="197">
        <v>0.37</v>
      </c>
      <c r="X62" s="197">
        <v>1.51</v>
      </c>
      <c r="Y62" s="197">
        <v>0</v>
      </c>
      <c r="Z62" s="197">
        <v>5.19</v>
      </c>
      <c r="AA62" s="197">
        <v>0.78</v>
      </c>
      <c r="AB62" s="197">
        <v>0</v>
      </c>
      <c r="AC62" s="197">
        <v>0</v>
      </c>
      <c r="AD62" s="197">
        <v>9.5299999999999994</v>
      </c>
      <c r="AE62" s="197">
        <v>0</v>
      </c>
      <c r="AF62" s="197">
        <v>0</v>
      </c>
      <c r="AG62" s="197">
        <v>0</v>
      </c>
      <c r="AH62" s="197">
        <v>0</v>
      </c>
      <c r="AI62" s="197">
        <v>0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19.329999999999998</v>
      </c>
      <c r="H63" s="197">
        <v>0</v>
      </c>
      <c r="I63" s="197">
        <v>0</v>
      </c>
      <c r="J63" s="197">
        <v>25.56</v>
      </c>
      <c r="K63" s="197">
        <v>0.31</v>
      </c>
      <c r="L63" s="197">
        <v>16.399999999999999</v>
      </c>
      <c r="M63" s="197">
        <v>0.94</v>
      </c>
      <c r="N63" s="197">
        <v>1.3</v>
      </c>
      <c r="O63" s="197">
        <v>0</v>
      </c>
      <c r="P63" s="197">
        <v>1</v>
      </c>
      <c r="Q63" s="197">
        <v>0.21</v>
      </c>
      <c r="R63" s="197">
        <v>0.43</v>
      </c>
      <c r="S63" s="197">
        <v>0.27</v>
      </c>
      <c r="T63" s="197">
        <v>0</v>
      </c>
      <c r="U63" s="197">
        <v>1.79</v>
      </c>
      <c r="V63" s="197">
        <v>0.21</v>
      </c>
      <c r="W63" s="197">
        <v>0.37</v>
      </c>
      <c r="X63" s="197">
        <v>2.1</v>
      </c>
      <c r="Y63" s="197">
        <v>0</v>
      </c>
      <c r="Z63" s="197">
        <v>5.2</v>
      </c>
      <c r="AA63" s="197">
        <v>0.78</v>
      </c>
      <c r="AB63" s="197">
        <v>0</v>
      </c>
      <c r="AC63" s="197">
        <v>0</v>
      </c>
      <c r="AD63" s="197">
        <v>9.5299999999999994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19.329999999999998</v>
      </c>
      <c r="H64" s="197">
        <v>0</v>
      </c>
      <c r="I64" s="197">
        <v>0</v>
      </c>
      <c r="J64" s="197">
        <v>25.56</v>
      </c>
      <c r="K64" s="197">
        <v>0.31</v>
      </c>
      <c r="L64" s="197">
        <v>16.399999999999999</v>
      </c>
      <c r="M64" s="197">
        <v>0.94</v>
      </c>
      <c r="N64" s="197">
        <v>1.3</v>
      </c>
      <c r="O64" s="197">
        <v>0</v>
      </c>
      <c r="P64" s="197">
        <v>1</v>
      </c>
      <c r="Q64" s="197">
        <v>0.21</v>
      </c>
      <c r="R64" s="197">
        <v>0.43</v>
      </c>
      <c r="S64" s="197">
        <v>0.27</v>
      </c>
      <c r="T64" s="197">
        <v>0</v>
      </c>
      <c r="U64" s="197">
        <v>1.79</v>
      </c>
      <c r="V64" s="197">
        <v>0.21</v>
      </c>
      <c r="W64" s="197">
        <v>0.37</v>
      </c>
      <c r="X64" s="197">
        <v>1.51</v>
      </c>
      <c r="Y64" s="197">
        <v>0</v>
      </c>
      <c r="Z64" s="197">
        <v>5.2</v>
      </c>
      <c r="AA64" s="197">
        <v>0.78</v>
      </c>
      <c r="AB64" s="197">
        <v>0</v>
      </c>
      <c r="AC64" s="197">
        <v>3.06</v>
      </c>
      <c r="AD64" s="197">
        <v>0.16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19.329999999999998</v>
      </c>
      <c r="H65" s="197">
        <v>0</v>
      </c>
      <c r="I65" s="197">
        <v>0</v>
      </c>
      <c r="J65" s="197">
        <v>25.56</v>
      </c>
      <c r="K65" s="197">
        <v>0.31</v>
      </c>
      <c r="L65" s="197">
        <v>16.399999999999999</v>
      </c>
      <c r="M65" s="197">
        <v>0.94</v>
      </c>
      <c r="N65" s="197">
        <v>1.3</v>
      </c>
      <c r="O65" s="197">
        <v>0</v>
      </c>
      <c r="P65" s="197">
        <v>1</v>
      </c>
      <c r="Q65" s="197">
        <v>0.21</v>
      </c>
      <c r="R65" s="197">
        <v>0.43</v>
      </c>
      <c r="S65" s="197">
        <v>0.27</v>
      </c>
      <c r="T65" s="197">
        <v>0</v>
      </c>
      <c r="U65" s="197">
        <v>1.79</v>
      </c>
      <c r="V65" s="197">
        <v>0.21</v>
      </c>
      <c r="W65" s="197">
        <v>0.4</v>
      </c>
      <c r="X65" s="197">
        <v>1.51</v>
      </c>
      <c r="Y65" s="197">
        <v>0</v>
      </c>
      <c r="Z65" s="197">
        <v>5.2</v>
      </c>
      <c r="AA65" s="197">
        <v>0.79</v>
      </c>
      <c r="AB65" s="197">
        <v>0</v>
      </c>
      <c r="AC65" s="197">
        <v>3.06</v>
      </c>
      <c r="AD65" s="197">
        <v>0.16</v>
      </c>
      <c r="AE65" s="197">
        <v>0</v>
      </c>
      <c r="AF65" s="197">
        <v>0</v>
      </c>
      <c r="AG65" s="197">
        <v>0</v>
      </c>
      <c r="AH65" s="197">
        <v>0</v>
      </c>
      <c r="AI65" s="197">
        <v>0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19.329999999999998</v>
      </c>
      <c r="H66" s="197">
        <v>0</v>
      </c>
      <c r="I66" s="197">
        <v>0</v>
      </c>
      <c r="J66" s="197">
        <v>25.56</v>
      </c>
      <c r="K66" s="197">
        <v>0.31</v>
      </c>
      <c r="L66" s="197">
        <v>16.399999999999999</v>
      </c>
      <c r="M66" s="197">
        <v>0.94</v>
      </c>
      <c r="N66" s="197">
        <v>1.3</v>
      </c>
      <c r="O66" s="197">
        <v>0</v>
      </c>
      <c r="P66" s="197">
        <v>1</v>
      </c>
      <c r="Q66" s="197">
        <v>0.21</v>
      </c>
      <c r="R66" s="197">
        <v>0.43</v>
      </c>
      <c r="S66" s="197">
        <v>0.27</v>
      </c>
      <c r="T66" s="197">
        <v>0</v>
      </c>
      <c r="U66" s="197">
        <v>1.79</v>
      </c>
      <c r="V66" s="197">
        <v>0.21</v>
      </c>
      <c r="W66" s="197">
        <v>0.4</v>
      </c>
      <c r="X66" s="197">
        <v>1.51</v>
      </c>
      <c r="Y66" s="197">
        <v>0</v>
      </c>
      <c r="Z66" s="197">
        <v>5.2</v>
      </c>
      <c r="AA66" s="197">
        <v>0.79</v>
      </c>
      <c r="AB66" s="197">
        <v>0</v>
      </c>
      <c r="AC66" s="197">
        <v>3.06</v>
      </c>
      <c r="AD66" s="197">
        <v>0.16</v>
      </c>
      <c r="AE66" s="197">
        <v>0</v>
      </c>
      <c r="AF66" s="197">
        <v>0</v>
      </c>
      <c r="AG66" s="197">
        <v>0</v>
      </c>
      <c r="AH66" s="197">
        <v>0</v>
      </c>
      <c r="AI66" s="197">
        <v>0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19.329999999999998</v>
      </c>
      <c r="H67" s="197">
        <v>0</v>
      </c>
      <c r="I67" s="197">
        <v>0</v>
      </c>
      <c r="J67" s="197">
        <v>25.56</v>
      </c>
      <c r="K67" s="197">
        <v>0.31</v>
      </c>
      <c r="L67" s="197">
        <v>16.399999999999999</v>
      </c>
      <c r="M67" s="197">
        <v>0.94</v>
      </c>
      <c r="N67" s="197">
        <v>1.3</v>
      </c>
      <c r="O67" s="197">
        <v>0</v>
      </c>
      <c r="P67" s="197">
        <v>1</v>
      </c>
      <c r="Q67" s="197">
        <v>0.21</v>
      </c>
      <c r="R67" s="197">
        <v>0.43</v>
      </c>
      <c r="S67" s="197">
        <v>0.27</v>
      </c>
      <c r="T67" s="197">
        <v>0</v>
      </c>
      <c r="U67" s="197">
        <v>1.79</v>
      </c>
      <c r="V67" s="197">
        <v>0.21</v>
      </c>
      <c r="W67" s="197">
        <v>0.4</v>
      </c>
      <c r="X67" s="197">
        <v>1.51</v>
      </c>
      <c r="Y67" s="197">
        <v>0</v>
      </c>
      <c r="Z67" s="197">
        <v>2.36</v>
      </c>
      <c r="AA67" s="197">
        <v>0.79</v>
      </c>
      <c r="AB67" s="197">
        <v>0</v>
      </c>
      <c r="AC67" s="197">
        <v>3.06</v>
      </c>
      <c r="AD67" s="197">
        <v>0.16</v>
      </c>
      <c r="AE67" s="197">
        <v>0</v>
      </c>
      <c r="AF67" s="197">
        <v>0</v>
      </c>
      <c r="AG67" s="197">
        <v>0</v>
      </c>
      <c r="AH67" s="197">
        <v>0</v>
      </c>
      <c r="AI67" s="197">
        <v>0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19.329999999999998</v>
      </c>
      <c r="H68" s="197">
        <v>0</v>
      </c>
      <c r="I68" s="197">
        <v>0</v>
      </c>
      <c r="J68" s="197">
        <v>25.56</v>
      </c>
      <c r="K68" s="197">
        <v>0.31</v>
      </c>
      <c r="L68" s="197">
        <v>16.399999999999999</v>
      </c>
      <c r="M68" s="197">
        <v>0.94</v>
      </c>
      <c r="N68" s="197">
        <v>1.3</v>
      </c>
      <c r="O68" s="197">
        <v>0</v>
      </c>
      <c r="P68" s="197">
        <v>1</v>
      </c>
      <c r="Q68" s="197">
        <v>0.21</v>
      </c>
      <c r="R68" s="197">
        <v>0.43</v>
      </c>
      <c r="S68" s="197">
        <v>0.27</v>
      </c>
      <c r="T68" s="197">
        <v>0</v>
      </c>
      <c r="U68" s="197">
        <v>1.79</v>
      </c>
      <c r="V68" s="197">
        <v>0.21</v>
      </c>
      <c r="W68" s="197">
        <v>0.4</v>
      </c>
      <c r="X68" s="197">
        <v>1.51</v>
      </c>
      <c r="Y68" s="197">
        <v>0</v>
      </c>
      <c r="Z68" s="197">
        <v>2.36</v>
      </c>
      <c r="AA68" s="197">
        <v>0.79</v>
      </c>
      <c r="AB68" s="197">
        <v>0</v>
      </c>
      <c r="AC68" s="197">
        <v>3.06</v>
      </c>
      <c r="AD68" s="197">
        <v>0.16</v>
      </c>
      <c r="AE68" s="197">
        <v>0</v>
      </c>
      <c r="AF68" s="197">
        <v>0</v>
      </c>
      <c r="AG68" s="197">
        <v>0</v>
      </c>
      <c r="AH68" s="197">
        <v>0</v>
      </c>
      <c r="AI68" s="197">
        <v>0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19.329999999999998</v>
      </c>
      <c r="H69" s="197">
        <v>0</v>
      </c>
      <c r="I69" s="197">
        <v>0</v>
      </c>
      <c r="J69" s="197">
        <v>25.56</v>
      </c>
      <c r="K69" s="197">
        <v>0.31</v>
      </c>
      <c r="L69" s="197">
        <v>16.399999999999999</v>
      </c>
      <c r="M69" s="197">
        <v>0.94</v>
      </c>
      <c r="N69" s="197">
        <v>1.3</v>
      </c>
      <c r="O69" s="197">
        <v>0</v>
      </c>
      <c r="P69" s="197">
        <v>1.23</v>
      </c>
      <c r="Q69" s="197">
        <v>0.21</v>
      </c>
      <c r="R69" s="197">
        <v>0.43</v>
      </c>
      <c r="S69" s="197">
        <v>0.27</v>
      </c>
      <c r="T69" s="197">
        <v>0</v>
      </c>
      <c r="U69" s="197">
        <v>1.79</v>
      </c>
      <c r="V69" s="197">
        <v>0.21</v>
      </c>
      <c r="W69" s="197">
        <v>0.37</v>
      </c>
      <c r="X69" s="197">
        <v>1.51</v>
      </c>
      <c r="Y69" s="197">
        <v>0</v>
      </c>
      <c r="Z69" s="197">
        <v>2.36</v>
      </c>
      <c r="AA69" s="197">
        <v>0.79</v>
      </c>
      <c r="AB69" s="197">
        <v>0</v>
      </c>
      <c r="AC69" s="197">
        <v>3.06</v>
      </c>
      <c r="AD69" s="197">
        <v>0.16</v>
      </c>
      <c r="AE69" s="197">
        <v>0</v>
      </c>
      <c r="AF69" s="197">
        <v>0</v>
      </c>
      <c r="AG69" s="197">
        <v>0</v>
      </c>
      <c r="AH69" s="197">
        <v>0</v>
      </c>
      <c r="AI69" s="197">
        <v>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19.329999999999998</v>
      </c>
      <c r="H70" s="197">
        <v>0</v>
      </c>
      <c r="I70" s="197">
        <v>0</v>
      </c>
      <c r="J70" s="197">
        <v>25.56</v>
      </c>
      <c r="K70" s="197">
        <v>0.31</v>
      </c>
      <c r="L70" s="197">
        <v>16.399999999999999</v>
      </c>
      <c r="M70" s="197">
        <v>0.94</v>
      </c>
      <c r="N70" s="197">
        <v>1.3</v>
      </c>
      <c r="O70" s="197">
        <v>0</v>
      </c>
      <c r="P70" s="197">
        <v>1.23</v>
      </c>
      <c r="Q70" s="197">
        <v>0.21</v>
      </c>
      <c r="R70" s="197">
        <v>0.43</v>
      </c>
      <c r="S70" s="197">
        <v>0.27</v>
      </c>
      <c r="T70" s="197">
        <v>0</v>
      </c>
      <c r="U70" s="197">
        <v>1.79</v>
      </c>
      <c r="V70" s="197">
        <v>0.21</v>
      </c>
      <c r="W70" s="197">
        <v>0.37</v>
      </c>
      <c r="X70" s="197">
        <v>1.51</v>
      </c>
      <c r="Y70" s="197">
        <v>0</v>
      </c>
      <c r="Z70" s="197">
        <v>2.36</v>
      </c>
      <c r="AA70" s="197">
        <v>0.79</v>
      </c>
      <c r="AB70" s="197">
        <v>0</v>
      </c>
      <c r="AC70" s="197">
        <v>3.06</v>
      </c>
      <c r="AD70" s="197">
        <v>0.16</v>
      </c>
      <c r="AE70" s="197">
        <v>0</v>
      </c>
      <c r="AF70" s="197">
        <v>0</v>
      </c>
      <c r="AG70" s="197">
        <v>0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19.329999999999998</v>
      </c>
      <c r="H71" s="197">
        <v>0</v>
      </c>
      <c r="I71" s="197">
        <v>0</v>
      </c>
      <c r="J71" s="197">
        <v>25.56</v>
      </c>
      <c r="K71" s="197">
        <v>0.45</v>
      </c>
      <c r="L71" s="197">
        <v>16.399999999999999</v>
      </c>
      <c r="M71" s="197">
        <v>0.94</v>
      </c>
      <c r="N71" s="197">
        <v>1.3</v>
      </c>
      <c r="O71" s="197">
        <v>0</v>
      </c>
      <c r="P71" s="197">
        <v>1.23</v>
      </c>
      <c r="Q71" s="197">
        <v>0.2</v>
      </c>
      <c r="R71" s="197">
        <v>0.72</v>
      </c>
      <c r="S71" s="197">
        <v>0.27</v>
      </c>
      <c r="T71" s="197">
        <v>0</v>
      </c>
      <c r="U71" s="197">
        <v>1.79</v>
      </c>
      <c r="V71" s="197">
        <v>0.21</v>
      </c>
      <c r="W71" s="197">
        <v>0.37</v>
      </c>
      <c r="X71" s="197">
        <v>1.51</v>
      </c>
      <c r="Y71" s="197">
        <v>0</v>
      </c>
      <c r="Z71" s="197">
        <v>2.36</v>
      </c>
      <c r="AA71" s="197">
        <v>0.79</v>
      </c>
      <c r="AB71" s="197">
        <v>0</v>
      </c>
      <c r="AC71" s="197">
        <v>3.06</v>
      </c>
      <c r="AD71" s="197">
        <v>0.16</v>
      </c>
      <c r="AE71" s="197">
        <v>0</v>
      </c>
      <c r="AF71" s="197">
        <v>0</v>
      </c>
      <c r="AG71" s="197">
        <v>0</v>
      </c>
      <c r="AH71" s="197">
        <v>0</v>
      </c>
      <c r="AI71" s="197">
        <v>0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19.329999999999998</v>
      </c>
      <c r="H72" s="197">
        <v>0</v>
      </c>
      <c r="I72" s="197">
        <v>0</v>
      </c>
      <c r="J72" s="197">
        <v>25.56</v>
      </c>
      <c r="K72" s="197">
        <v>0.31</v>
      </c>
      <c r="L72" s="197">
        <v>16.399999999999999</v>
      </c>
      <c r="M72" s="197">
        <v>0.94</v>
      </c>
      <c r="N72" s="197">
        <v>1.3</v>
      </c>
      <c r="O72" s="197">
        <v>0</v>
      </c>
      <c r="P72" s="197">
        <v>1.23</v>
      </c>
      <c r="Q72" s="197">
        <v>0.2</v>
      </c>
      <c r="R72" s="197">
        <v>0.43</v>
      </c>
      <c r="S72" s="197">
        <v>0.27</v>
      </c>
      <c r="T72" s="197">
        <v>0</v>
      </c>
      <c r="U72" s="197">
        <v>1.79</v>
      </c>
      <c r="V72" s="197">
        <v>0.21</v>
      </c>
      <c r="W72" s="197">
        <v>0.37</v>
      </c>
      <c r="X72" s="197">
        <v>1.51</v>
      </c>
      <c r="Y72" s="197">
        <v>0</v>
      </c>
      <c r="Z72" s="197">
        <v>2.36</v>
      </c>
      <c r="AA72" s="197">
        <v>0.79</v>
      </c>
      <c r="AB72" s="197">
        <v>0</v>
      </c>
      <c r="AC72" s="197">
        <v>3.06</v>
      </c>
      <c r="AD72" s="197">
        <v>0.16</v>
      </c>
      <c r="AE72" s="197">
        <v>0</v>
      </c>
      <c r="AF72" s="197">
        <v>0</v>
      </c>
      <c r="AG72" s="197">
        <v>0.39</v>
      </c>
      <c r="AH72" s="197">
        <v>0</v>
      </c>
      <c r="AI72" s="197">
        <v>0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19.329999999999998</v>
      </c>
      <c r="H73" s="197">
        <v>0</v>
      </c>
      <c r="I73" s="197">
        <v>0</v>
      </c>
      <c r="J73" s="197">
        <v>25.56</v>
      </c>
      <c r="K73" s="197">
        <v>0.31</v>
      </c>
      <c r="L73" s="197">
        <v>16.399999999999999</v>
      </c>
      <c r="M73" s="197">
        <v>0.94</v>
      </c>
      <c r="N73" s="197">
        <v>1.3</v>
      </c>
      <c r="O73" s="197">
        <v>0</v>
      </c>
      <c r="P73" s="197">
        <v>1.23</v>
      </c>
      <c r="Q73" s="197">
        <v>0.2</v>
      </c>
      <c r="R73" s="197">
        <v>0.43</v>
      </c>
      <c r="S73" s="197">
        <v>0.27</v>
      </c>
      <c r="T73" s="197">
        <v>0</v>
      </c>
      <c r="U73" s="197">
        <v>1.79</v>
      </c>
      <c r="V73" s="197">
        <v>0.21</v>
      </c>
      <c r="W73" s="197">
        <v>0.37</v>
      </c>
      <c r="X73" s="197">
        <v>1.51</v>
      </c>
      <c r="Y73" s="197">
        <v>0</v>
      </c>
      <c r="Z73" s="197">
        <v>2.36</v>
      </c>
      <c r="AA73" s="197">
        <v>0.79</v>
      </c>
      <c r="AB73" s="197">
        <v>0</v>
      </c>
      <c r="AC73" s="197">
        <v>3.06</v>
      </c>
      <c r="AD73" s="197">
        <v>0.16</v>
      </c>
      <c r="AE73" s="197">
        <v>0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19.329999999999998</v>
      </c>
      <c r="H74" s="197">
        <v>0</v>
      </c>
      <c r="I74" s="197">
        <v>0</v>
      </c>
      <c r="J74" s="197">
        <v>25.56</v>
      </c>
      <c r="K74" s="197">
        <v>0.31</v>
      </c>
      <c r="L74" s="197">
        <v>16.399999999999999</v>
      </c>
      <c r="M74" s="197">
        <v>0.94</v>
      </c>
      <c r="N74" s="197">
        <v>1.3</v>
      </c>
      <c r="O74" s="197">
        <v>0</v>
      </c>
      <c r="P74" s="197">
        <v>1.23</v>
      </c>
      <c r="Q74" s="197">
        <v>0.2</v>
      </c>
      <c r="R74" s="197">
        <v>0.43</v>
      </c>
      <c r="S74" s="197">
        <v>0.27</v>
      </c>
      <c r="T74" s="197">
        <v>0</v>
      </c>
      <c r="U74" s="197">
        <v>1.79</v>
      </c>
      <c r="V74" s="197">
        <v>0.21</v>
      </c>
      <c r="W74" s="197">
        <v>0.37</v>
      </c>
      <c r="X74" s="197">
        <v>1.51</v>
      </c>
      <c r="Y74" s="197">
        <v>0</v>
      </c>
      <c r="Z74" s="197">
        <v>2.36</v>
      </c>
      <c r="AA74" s="197">
        <v>0.79</v>
      </c>
      <c r="AB74" s="197">
        <v>0</v>
      </c>
      <c r="AC74" s="197">
        <v>3.06</v>
      </c>
      <c r="AD74" s="197">
        <v>0.16</v>
      </c>
      <c r="AE74" s="197">
        <v>0</v>
      </c>
      <c r="AF74" s="197">
        <v>0</v>
      </c>
      <c r="AG74" s="197">
        <v>0</v>
      </c>
      <c r="AH74" s="197">
        <v>0</v>
      </c>
      <c r="AI74" s="197">
        <v>0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19.329999999999998</v>
      </c>
      <c r="H75" s="197">
        <v>0</v>
      </c>
      <c r="I75" s="197">
        <v>0</v>
      </c>
      <c r="J75" s="197">
        <v>25.56</v>
      </c>
      <c r="K75" s="197">
        <v>0.31</v>
      </c>
      <c r="L75" s="197">
        <v>16.399999999999999</v>
      </c>
      <c r="M75" s="197">
        <v>0.94</v>
      </c>
      <c r="N75" s="197">
        <v>1.3</v>
      </c>
      <c r="O75" s="197">
        <v>0</v>
      </c>
      <c r="P75" s="197">
        <v>1.23</v>
      </c>
      <c r="Q75" s="197">
        <v>0.2</v>
      </c>
      <c r="R75" s="197">
        <v>0.43</v>
      </c>
      <c r="S75" s="197">
        <v>0.27</v>
      </c>
      <c r="T75" s="197">
        <v>0</v>
      </c>
      <c r="U75" s="197">
        <v>1.79</v>
      </c>
      <c r="V75" s="197">
        <v>0.21</v>
      </c>
      <c r="W75" s="197">
        <v>0.37</v>
      </c>
      <c r="X75" s="197">
        <v>1.51</v>
      </c>
      <c r="Y75" s="197">
        <v>0</v>
      </c>
      <c r="Z75" s="197">
        <v>2.36</v>
      </c>
      <c r="AA75" s="197">
        <v>0.79</v>
      </c>
      <c r="AB75" s="197">
        <v>0</v>
      </c>
      <c r="AC75" s="197">
        <v>3.06</v>
      </c>
      <c r="AD75" s="197">
        <v>0.16</v>
      </c>
      <c r="AE75" s="197">
        <v>0</v>
      </c>
      <c r="AF75" s="197">
        <v>0</v>
      </c>
      <c r="AG75" s="197">
        <v>0</v>
      </c>
      <c r="AH75" s="197">
        <v>0</v>
      </c>
      <c r="AI75" s="197">
        <v>0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19.329999999999998</v>
      </c>
      <c r="H76" s="197">
        <v>0</v>
      </c>
      <c r="I76" s="197">
        <v>0</v>
      </c>
      <c r="J76" s="197">
        <v>25.56</v>
      </c>
      <c r="K76" s="197">
        <v>0.31</v>
      </c>
      <c r="L76" s="197">
        <v>16.399999999999999</v>
      </c>
      <c r="M76" s="197">
        <v>0.94</v>
      </c>
      <c r="N76" s="197">
        <v>1.3</v>
      </c>
      <c r="O76" s="197">
        <v>0</v>
      </c>
      <c r="P76" s="197">
        <v>1.23</v>
      </c>
      <c r="Q76" s="197">
        <v>0.2</v>
      </c>
      <c r="R76" s="197">
        <v>0.43</v>
      </c>
      <c r="S76" s="197">
        <v>0.27</v>
      </c>
      <c r="T76" s="197">
        <v>0</v>
      </c>
      <c r="U76" s="197">
        <v>1.79</v>
      </c>
      <c r="V76" s="197">
        <v>0.21</v>
      </c>
      <c r="W76" s="197">
        <v>0.37</v>
      </c>
      <c r="X76" s="197">
        <v>1.51</v>
      </c>
      <c r="Y76" s="197">
        <v>0</v>
      </c>
      <c r="Z76" s="197">
        <v>2.36</v>
      </c>
      <c r="AA76" s="197">
        <v>0.79</v>
      </c>
      <c r="AB76" s="197">
        <v>0</v>
      </c>
      <c r="AC76" s="197">
        <v>3.06</v>
      </c>
      <c r="AD76" s="197">
        <v>8.9</v>
      </c>
      <c r="AE76" s="197">
        <v>0</v>
      </c>
      <c r="AF76" s="197">
        <v>0</v>
      </c>
      <c r="AG76" s="197">
        <v>0</v>
      </c>
      <c r="AH76" s="197">
        <v>0</v>
      </c>
      <c r="AI76" s="197">
        <v>0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19.329999999999998</v>
      </c>
      <c r="H77" s="197">
        <v>0</v>
      </c>
      <c r="I77" s="197">
        <v>0</v>
      </c>
      <c r="J77" s="197">
        <v>25.56</v>
      </c>
      <c r="K77" s="197">
        <v>0.31</v>
      </c>
      <c r="L77" s="197">
        <v>16.399999999999999</v>
      </c>
      <c r="M77" s="197">
        <v>0.94</v>
      </c>
      <c r="N77" s="197">
        <v>1.3</v>
      </c>
      <c r="O77" s="197">
        <v>0</v>
      </c>
      <c r="P77" s="197">
        <v>1.23</v>
      </c>
      <c r="Q77" s="197">
        <v>0.2</v>
      </c>
      <c r="R77" s="197">
        <v>0.43</v>
      </c>
      <c r="S77" s="197">
        <v>0.27</v>
      </c>
      <c r="T77" s="197">
        <v>0</v>
      </c>
      <c r="U77" s="197">
        <v>1.79</v>
      </c>
      <c r="V77" s="197">
        <v>0.21</v>
      </c>
      <c r="W77" s="197">
        <v>0.66</v>
      </c>
      <c r="X77" s="197">
        <v>1.51</v>
      </c>
      <c r="Y77" s="197">
        <v>0</v>
      </c>
      <c r="Z77" s="197">
        <v>2.36</v>
      </c>
      <c r="AA77" s="197">
        <v>0.79</v>
      </c>
      <c r="AB77" s="197">
        <v>0</v>
      </c>
      <c r="AC77" s="197">
        <v>3.06</v>
      </c>
      <c r="AD77" s="197">
        <v>8.9</v>
      </c>
      <c r="AE77" s="197">
        <v>0</v>
      </c>
      <c r="AF77" s="197">
        <v>0</v>
      </c>
      <c r="AG77" s="197">
        <v>0</v>
      </c>
      <c r="AH77" s="197">
        <v>0</v>
      </c>
      <c r="AI77" s="197">
        <v>0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19.329999999999998</v>
      </c>
      <c r="H78" s="197">
        <v>0</v>
      </c>
      <c r="I78" s="197">
        <v>0</v>
      </c>
      <c r="J78" s="197">
        <v>25.56</v>
      </c>
      <c r="K78" s="197">
        <v>0.31</v>
      </c>
      <c r="L78" s="197">
        <v>16.399999999999999</v>
      </c>
      <c r="M78" s="197">
        <v>0.94</v>
      </c>
      <c r="N78" s="197">
        <v>1.3</v>
      </c>
      <c r="O78" s="197">
        <v>0</v>
      </c>
      <c r="P78" s="197">
        <v>1.23</v>
      </c>
      <c r="Q78" s="197">
        <v>0.2</v>
      </c>
      <c r="R78" s="197">
        <v>0.43</v>
      </c>
      <c r="S78" s="197">
        <v>0.27</v>
      </c>
      <c r="T78" s="197">
        <v>0</v>
      </c>
      <c r="U78" s="197">
        <v>1.79</v>
      </c>
      <c r="V78" s="197">
        <v>0.21</v>
      </c>
      <c r="W78" s="197">
        <v>0.66</v>
      </c>
      <c r="X78" s="197">
        <v>1.51</v>
      </c>
      <c r="Y78" s="197">
        <v>0</v>
      </c>
      <c r="Z78" s="197">
        <v>2.36</v>
      </c>
      <c r="AA78" s="197">
        <v>0.79</v>
      </c>
      <c r="AB78" s="197">
        <v>0</v>
      </c>
      <c r="AC78" s="197">
        <v>3.06</v>
      </c>
      <c r="AD78" s="197">
        <v>8.9</v>
      </c>
      <c r="AE78" s="197">
        <v>0</v>
      </c>
      <c r="AF78" s="197">
        <v>0</v>
      </c>
      <c r="AG78" s="197">
        <v>0</v>
      </c>
      <c r="AH78" s="197">
        <v>0</v>
      </c>
      <c r="AI78" s="197">
        <v>0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19.329999999999998</v>
      </c>
      <c r="H79" s="197">
        <v>0</v>
      </c>
      <c r="I79" s="197">
        <v>0</v>
      </c>
      <c r="J79" s="197">
        <v>25.56</v>
      </c>
      <c r="K79" s="197">
        <v>0.31</v>
      </c>
      <c r="L79" s="197">
        <v>16.399999999999999</v>
      </c>
      <c r="M79" s="197">
        <v>0.94</v>
      </c>
      <c r="N79" s="197">
        <v>1.3</v>
      </c>
      <c r="O79" s="197">
        <v>0</v>
      </c>
      <c r="P79" s="197">
        <v>1.46</v>
      </c>
      <c r="Q79" s="197">
        <v>0.21</v>
      </c>
      <c r="R79" s="197">
        <v>0.43</v>
      </c>
      <c r="S79" s="197">
        <v>0.28999999999999998</v>
      </c>
      <c r="T79" s="197">
        <v>0</v>
      </c>
      <c r="U79" s="197">
        <v>1.79</v>
      </c>
      <c r="V79" s="197">
        <v>0.21</v>
      </c>
      <c r="W79" s="197">
        <v>0.66</v>
      </c>
      <c r="X79" s="197">
        <v>1.51</v>
      </c>
      <c r="Y79" s="197">
        <v>0</v>
      </c>
      <c r="Z79" s="197">
        <v>2.36</v>
      </c>
      <c r="AA79" s="197">
        <v>0.79</v>
      </c>
      <c r="AB79" s="197">
        <v>0</v>
      </c>
      <c r="AC79" s="197">
        <v>3.06</v>
      </c>
      <c r="AD79" s="197">
        <v>8.9</v>
      </c>
      <c r="AE79" s="197">
        <v>0</v>
      </c>
      <c r="AF79" s="197">
        <v>0</v>
      </c>
      <c r="AG79" s="197">
        <v>0</v>
      </c>
      <c r="AH79" s="197">
        <v>0</v>
      </c>
      <c r="AI79" s="197">
        <v>0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19.329999999999998</v>
      </c>
      <c r="H80" s="197">
        <v>0</v>
      </c>
      <c r="I80" s="197">
        <v>0</v>
      </c>
      <c r="J80" s="197">
        <v>25.56</v>
      </c>
      <c r="K80" s="197">
        <v>0.31</v>
      </c>
      <c r="L80" s="197">
        <v>16.399999999999999</v>
      </c>
      <c r="M80" s="197">
        <v>0.94</v>
      </c>
      <c r="N80" s="197">
        <v>1.3</v>
      </c>
      <c r="O80" s="197">
        <v>0</v>
      </c>
      <c r="P80" s="197">
        <v>1.05</v>
      </c>
      <c r="Q80" s="197">
        <v>0.21</v>
      </c>
      <c r="R80" s="197">
        <v>0.43</v>
      </c>
      <c r="S80" s="197">
        <v>0.27</v>
      </c>
      <c r="T80" s="197">
        <v>0</v>
      </c>
      <c r="U80" s="197">
        <v>1.79</v>
      </c>
      <c r="V80" s="197">
        <v>0.21</v>
      </c>
      <c r="W80" s="197">
        <v>0.66</v>
      </c>
      <c r="X80" s="197">
        <v>1.51</v>
      </c>
      <c r="Y80" s="197">
        <v>0</v>
      </c>
      <c r="Z80" s="197">
        <v>2.36</v>
      </c>
      <c r="AA80" s="197">
        <v>0.79</v>
      </c>
      <c r="AB80" s="197">
        <v>0</v>
      </c>
      <c r="AC80" s="197">
        <v>3.06</v>
      </c>
      <c r="AD80" s="197">
        <v>8.9</v>
      </c>
      <c r="AE80" s="197">
        <v>0</v>
      </c>
      <c r="AF80" s="197">
        <v>0</v>
      </c>
      <c r="AG80" s="197">
        <v>0</v>
      </c>
      <c r="AH80" s="197">
        <v>0</v>
      </c>
      <c r="AI80" s="197">
        <v>0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19.329999999999998</v>
      </c>
      <c r="H81" s="197">
        <v>0</v>
      </c>
      <c r="I81" s="197">
        <v>0</v>
      </c>
      <c r="J81" s="197">
        <v>25.56</v>
      </c>
      <c r="K81" s="197">
        <v>0.31</v>
      </c>
      <c r="L81" s="197">
        <v>16.399999999999999</v>
      </c>
      <c r="M81" s="197">
        <v>0.94</v>
      </c>
      <c r="N81" s="197">
        <v>1.3</v>
      </c>
      <c r="O81" s="197">
        <v>0</v>
      </c>
      <c r="P81" s="197">
        <v>1.05</v>
      </c>
      <c r="Q81" s="197">
        <v>0.21</v>
      </c>
      <c r="R81" s="197">
        <v>0.43</v>
      </c>
      <c r="S81" s="197">
        <v>0.27</v>
      </c>
      <c r="T81" s="197">
        <v>0</v>
      </c>
      <c r="U81" s="197">
        <v>1.79</v>
      </c>
      <c r="V81" s="197">
        <v>0.21</v>
      </c>
      <c r="W81" s="197">
        <v>0.37</v>
      </c>
      <c r="X81" s="197">
        <v>1.51</v>
      </c>
      <c r="Y81" s="197">
        <v>0</v>
      </c>
      <c r="Z81" s="197">
        <v>2.36</v>
      </c>
      <c r="AA81" s="197">
        <v>0.79</v>
      </c>
      <c r="AB81" s="197">
        <v>0</v>
      </c>
      <c r="AC81" s="197">
        <v>2.65</v>
      </c>
      <c r="AD81" s="197">
        <v>8.9</v>
      </c>
      <c r="AE81" s="197">
        <v>0</v>
      </c>
      <c r="AF81" s="197">
        <v>0</v>
      </c>
      <c r="AG81" s="197">
        <v>0</v>
      </c>
      <c r="AH81" s="197">
        <v>0</v>
      </c>
      <c r="AI81" s="197">
        <v>0</v>
      </c>
      <c r="AJ81" s="197">
        <v>0</v>
      </c>
      <c r="AK81" s="197">
        <v>0.49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19.329999999999998</v>
      </c>
      <c r="H82" s="197">
        <v>0</v>
      </c>
      <c r="I82" s="197">
        <v>0</v>
      </c>
      <c r="J82" s="197">
        <v>25.56</v>
      </c>
      <c r="K82" s="197">
        <v>0.31</v>
      </c>
      <c r="L82" s="197">
        <v>16.399999999999999</v>
      </c>
      <c r="M82" s="197">
        <v>0.94</v>
      </c>
      <c r="N82" s="197">
        <v>1.3</v>
      </c>
      <c r="O82" s="197">
        <v>0</v>
      </c>
      <c r="P82" s="197">
        <v>1.05</v>
      </c>
      <c r="Q82" s="197">
        <v>0.21</v>
      </c>
      <c r="R82" s="197">
        <v>0.43</v>
      </c>
      <c r="S82" s="197">
        <v>0.27</v>
      </c>
      <c r="T82" s="197">
        <v>0</v>
      </c>
      <c r="U82" s="197">
        <v>1.79</v>
      </c>
      <c r="V82" s="197">
        <v>0.21</v>
      </c>
      <c r="W82" s="197">
        <v>0.37</v>
      </c>
      <c r="X82" s="197">
        <v>1.51</v>
      </c>
      <c r="Y82" s="197">
        <v>0</v>
      </c>
      <c r="Z82" s="197">
        <v>2.36</v>
      </c>
      <c r="AA82" s="197">
        <v>0.79</v>
      </c>
      <c r="AB82" s="197">
        <v>0</v>
      </c>
      <c r="AC82" s="197">
        <v>2.65</v>
      </c>
      <c r="AD82" s="197">
        <v>8.9</v>
      </c>
      <c r="AE82" s="197">
        <v>0</v>
      </c>
      <c r="AF82" s="197">
        <v>0</v>
      </c>
      <c r="AG82" s="197">
        <v>0</v>
      </c>
      <c r="AH82" s="197">
        <v>0</v>
      </c>
      <c r="AI82" s="197">
        <v>0</v>
      </c>
      <c r="AJ82" s="197">
        <v>0</v>
      </c>
      <c r="AK82" s="197">
        <v>0.49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19.329999999999998</v>
      </c>
      <c r="H83" s="197">
        <v>0</v>
      </c>
      <c r="I83" s="197">
        <v>0</v>
      </c>
      <c r="J83" s="197">
        <v>25.56</v>
      </c>
      <c r="K83" s="197">
        <v>0.31</v>
      </c>
      <c r="L83" s="197">
        <v>16.399999999999999</v>
      </c>
      <c r="M83" s="197">
        <v>0.94</v>
      </c>
      <c r="N83" s="197">
        <v>1.3</v>
      </c>
      <c r="O83" s="197">
        <v>0</v>
      </c>
      <c r="P83" s="197">
        <v>1.05</v>
      </c>
      <c r="Q83" s="197">
        <v>0.21</v>
      </c>
      <c r="R83" s="197">
        <v>0.43</v>
      </c>
      <c r="S83" s="197">
        <v>0.27</v>
      </c>
      <c r="T83" s="197">
        <v>0</v>
      </c>
      <c r="U83" s="197">
        <v>1.79</v>
      </c>
      <c r="V83" s="197">
        <v>0.21</v>
      </c>
      <c r="W83" s="197">
        <v>0.37</v>
      </c>
      <c r="X83" s="197">
        <v>1.51</v>
      </c>
      <c r="Y83" s="197">
        <v>0</v>
      </c>
      <c r="Z83" s="197">
        <v>2.36</v>
      </c>
      <c r="AA83" s="197">
        <v>0.79</v>
      </c>
      <c r="AB83" s="197">
        <v>0</v>
      </c>
      <c r="AC83" s="197">
        <v>2.65</v>
      </c>
      <c r="AD83" s="197">
        <v>8.9</v>
      </c>
      <c r="AE83" s="197">
        <v>0</v>
      </c>
      <c r="AF83" s="197">
        <v>0</v>
      </c>
      <c r="AG83" s="197">
        <v>-0.08</v>
      </c>
      <c r="AH83" s="197">
        <v>0</v>
      </c>
      <c r="AI83" s="197">
        <v>0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19.329999999999998</v>
      </c>
      <c r="H84" s="197">
        <v>0</v>
      </c>
      <c r="I84" s="197">
        <v>0</v>
      </c>
      <c r="J84" s="197">
        <v>25.56</v>
      </c>
      <c r="K84" s="197">
        <v>0.31</v>
      </c>
      <c r="L84" s="197">
        <v>16.399999999999999</v>
      </c>
      <c r="M84" s="197">
        <v>0.94</v>
      </c>
      <c r="N84" s="197">
        <v>1.3</v>
      </c>
      <c r="O84" s="197">
        <v>0</v>
      </c>
      <c r="P84" s="197">
        <v>1.05</v>
      </c>
      <c r="Q84" s="197">
        <v>0.21</v>
      </c>
      <c r="R84" s="197">
        <v>0.43</v>
      </c>
      <c r="S84" s="197">
        <v>0.27</v>
      </c>
      <c r="T84" s="197">
        <v>0</v>
      </c>
      <c r="U84" s="197">
        <v>1.79</v>
      </c>
      <c r="V84" s="197">
        <v>0.21</v>
      </c>
      <c r="W84" s="197">
        <v>0.37</v>
      </c>
      <c r="X84" s="197">
        <v>1.51</v>
      </c>
      <c r="Y84" s="197">
        <v>0</v>
      </c>
      <c r="Z84" s="197">
        <v>2.36</v>
      </c>
      <c r="AA84" s="197">
        <v>0.79</v>
      </c>
      <c r="AB84" s="197">
        <v>0</v>
      </c>
      <c r="AC84" s="197">
        <v>2.65</v>
      </c>
      <c r="AD84" s="197">
        <v>8.9</v>
      </c>
      <c r="AE84" s="197">
        <v>0</v>
      </c>
      <c r="AF84" s="197">
        <v>0</v>
      </c>
      <c r="AG84" s="197">
        <v>-0.08</v>
      </c>
      <c r="AH84" s="197">
        <v>0</v>
      </c>
      <c r="AI84" s="197">
        <v>0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19.329999999999998</v>
      </c>
      <c r="H85" s="197">
        <v>0</v>
      </c>
      <c r="I85" s="197">
        <v>0</v>
      </c>
      <c r="J85" s="197">
        <v>25.56</v>
      </c>
      <c r="K85" s="197">
        <v>0.31</v>
      </c>
      <c r="L85" s="197">
        <v>16.399999999999999</v>
      </c>
      <c r="M85" s="197">
        <v>0.94</v>
      </c>
      <c r="N85" s="197">
        <v>1.3</v>
      </c>
      <c r="O85" s="197">
        <v>0</v>
      </c>
      <c r="P85" s="197">
        <v>1.05</v>
      </c>
      <c r="Q85" s="197">
        <v>0.21</v>
      </c>
      <c r="R85" s="197">
        <v>0.43</v>
      </c>
      <c r="S85" s="197">
        <v>0.27</v>
      </c>
      <c r="T85" s="197">
        <v>0</v>
      </c>
      <c r="U85" s="197">
        <v>1.79</v>
      </c>
      <c r="V85" s="197">
        <v>0.21</v>
      </c>
      <c r="W85" s="197">
        <v>0.36</v>
      </c>
      <c r="X85" s="197">
        <v>1.51</v>
      </c>
      <c r="Y85" s="197">
        <v>0</v>
      </c>
      <c r="Z85" s="197">
        <v>2.36</v>
      </c>
      <c r="AA85" s="197">
        <v>0.79</v>
      </c>
      <c r="AB85" s="197">
        <v>0</v>
      </c>
      <c r="AC85" s="197">
        <v>2.65</v>
      </c>
      <c r="AD85" s="197">
        <v>8.9</v>
      </c>
      <c r="AE85" s="197">
        <v>0</v>
      </c>
      <c r="AF85" s="197">
        <v>0</v>
      </c>
      <c r="AG85" s="197">
        <v>-0.08</v>
      </c>
      <c r="AH85" s="197">
        <v>0</v>
      </c>
      <c r="AI85" s="197">
        <v>0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25.56</v>
      </c>
      <c r="K86" s="197">
        <v>0.31</v>
      </c>
      <c r="L86" s="197">
        <v>16.399999999999999</v>
      </c>
      <c r="M86" s="197">
        <v>0.94</v>
      </c>
      <c r="N86" s="197">
        <v>1.3</v>
      </c>
      <c r="O86" s="197">
        <v>0</v>
      </c>
      <c r="P86" s="197">
        <v>1.05</v>
      </c>
      <c r="Q86" s="197">
        <v>0.21</v>
      </c>
      <c r="R86" s="197">
        <v>0.43</v>
      </c>
      <c r="S86" s="197">
        <v>0.27</v>
      </c>
      <c r="T86" s="197">
        <v>0</v>
      </c>
      <c r="U86" s="197">
        <v>1.79</v>
      </c>
      <c r="V86" s="197">
        <v>0.21</v>
      </c>
      <c r="W86" s="197">
        <v>0.36</v>
      </c>
      <c r="X86" s="197">
        <v>1.51</v>
      </c>
      <c r="Y86" s="197">
        <v>0</v>
      </c>
      <c r="Z86" s="197">
        <v>2.36</v>
      </c>
      <c r="AA86" s="197">
        <v>0.79</v>
      </c>
      <c r="AB86" s="197">
        <v>0</v>
      </c>
      <c r="AC86" s="197">
        <v>2.65</v>
      </c>
      <c r="AD86" s="197">
        <v>8.9</v>
      </c>
      <c r="AE86" s="197">
        <v>0</v>
      </c>
      <c r="AF86" s="197">
        <v>0</v>
      </c>
      <c r="AG86" s="197">
        <v>-0.08</v>
      </c>
      <c r="AH86" s="197">
        <v>0</v>
      </c>
      <c r="AI86" s="197">
        <v>0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25.56</v>
      </c>
      <c r="K87" s="197">
        <v>0.31</v>
      </c>
      <c r="L87" s="197">
        <v>16.399999999999999</v>
      </c>
      <c r="M87" s="197">
        <v>0.94</v>
      </c>
      <c r="N87" s="197">
        <v>1.3</v>
      </c>
      <c r="O87" s="197">
        <v>0</v>
      </c>
      <c r="P87" s="197">
        <v>1.05</v>
      </c>
      <c r="Q87" s="197">
        <v>0.21</v>
      </c>
      <c r="R87" s="197">
        <v>0.43</v>
      </c>
      <c r="S87" s="197">
        <v>0.27</v>
      </c>
      <c r="T87" s="197">
        <v>0</v>
      </c>
      <c r="U87" s="197">
        <v>1.79</v>
      </c>
      <c r="V87" s="197">
        <v>0.21</v>
      </c>
      <c r="W87" s="197">
        <v>0.36</v>
      </c>
      <c r="X87" s="197">
        <v>1.51</v>
      </c>
      <c r="Y87" s="197">
        <v>0</v>
      </c>
      <c r="Z87" s="197">
        <v>2.36</v>
      </c>
      <c r="AA87" s="197">
        <v>0.79</v>
      </c>
      <c r="AB87" s="197">
        <v>0</v>
      </c>
      <c r="AC87" s="197">
        <v>2.65</v>
      </c>
      <c r="AD87" s="197">
        <v>8.9</v>
      </c>
      <c r="AE87" s="197">
        <v>0</v>
      </c>
      <c r="AF87" s="197">
        <v>0</v>
      </c>
      <c r="AG87" s="197">
        <v>-0.08</v>
      </c>
      <c r="AH87" s="197">
        <v>0</v>
      </c>
      <c r="AI87" s="197">
        <v>0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25.56</v>
      </c>
      <c r="K88" s="197">
        <v>0.31</v>
      </c>
      <c r="L88" s="197">
        <v>16.399999999999999</v>
      </c>
      <c r="M88" s="197">
        <v>0.94</v>
      </c>
      <c r="N88" s="197">
        <v>1.3</v>
      </c>
      <c r="O88" s="197">
        <v>0</v>
      </c>
      <c r="P88" s="197">
        <v>1.05</v>
      </c>
      <c r="Q88" s="197">
        <v>0.21</v>
      </c>
      <c r="R88" s="197">
        <v>0.43</v>
      </c>
      <c r="S88" s="197">
        <v>0.27</v>
      </c>
      <c r="T88" s="197">
        <v>0</v>
      </c>
      <c r="U88" s="197">
        <v>1.79</v>
      </c>
      <c r="V88" s="197">
        <v>0.21</v>
      </c>
      <c r="W88" s="197">
        <v>0.36</v>
      </c>
      <c r="X88" s="197">
        <v>1.51</v>
      </c>
      <c r="Y88" s="197">
        <v>0</v>
      </c>
      <c r="Z88" s="197">
        <v>2.36</v>
      </c>
      <c r="AA88" s="197">
        <v>0.79</v>
      </c>
      <c r="AB88" s="197">
        <v>0</v>
      </c>
      <c r="AC88" s="197">
        <v>2.65</v>
      </c>
      <c r="AD88" s="197">
        <v>8.9</v>
      </c>
      <c r="AE88" s="197">
        <v>0</v>
      </c>
      <c r="AF88" s="197">
        <v>0</v>
      </c>
      <c r="AG88" s="197">
        <v>-0.08</v>
      </c>
      <c r="AH88" s="197">
        <v>0</v>
      </c>
      <c r="AI88" s="197">
        <v>0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25.56</v>
      </c>
      <c r="K89" s="197">
        <v>0.31</v>
      </c>
      <c r="L89" s="197">
        <v>16.399999999999999</v>
      </c>
      <c r="M89" s="197">
        <v>0.94</v>
      </c>
      <c r="N89" s="197">
        <v>1.3</v>
      </c>
      <c r="O89" s="197">
        <v>0</v>
      </c>
      <c r="P89" s="197">
        <v>1.05</v>
      </c>
      <c r="Q89" s="197">
        <v>0.21</v>
      </c>
      <c r="R89" s="197">
        <v>0.43</v>
      </c>
      <c r="S89" s="197">
        <v>0.27</v>
      </c>
      <c r="T89" s="197">
        <v>0</v>
      </c>
      <c r="U89" s="197">
        <v>1.79</v>
      </c>
      <c r="V89" s="197">
        <v>0.21</v>
      </c>
      <c r="W89" s="197">
        <v>0.33</v>
      </c>
      <c r="X89" s="197">
        <v>1.51</v>
      </c>
      <c r="Y89" s="197">
        <v>0</v>
      </c>
      <c r="Z89" s="197">
        <v>2.36</v>
      </c>
      <c r="AA89" s="197">
        <v>0.79</v>
      </c>
      <c r="AB89" s="197">
        <v>0</v>
      </c>
      <c r="AC89" s="197">
        <v>2.65</v>
      </c>
      <c r="AD89" s="197">
        <v>8.9</v>
      </c>
      <c r="AE89" s="197">
        <v>0</v>
      </c>
      <c r="AF89" s="197">
        <v>0</v>
      </c>
      <c r="AG89" s="197">
        <v>-0.08</v>
      </c>
      <c r="AH89" s="197">
        <v>0</v>
      </c>
      <c r="AI89" s="197">
        <v>0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19.66</v>
      </c>
      <c r="H90" s="197">
        <v>0</v>
      </c>
      <c r="I90" s="197">
        <v>0</v>
      </c>
      <c r="J90" s="197">
        <v>25.56</v>
      </c>
      <c r="K90" s="197">
        <v>0.31</v>
      </c>
      <c r="L90" s="197">
        <v>16.399999999999999</v>
      </c>
      <c r="M90" s="197">
        <v>0.94</v>
      </c>
      <c r="N90" s="197">
        <v>1.3</v>
      </c>
      <c r="O90" s="197">
        <v>0</v>
      </c>
      <c r="P90" s="197">
        <v>1.05</v>
      </c>
      <c r="Q90" s="197">
        <v>0.21</v>
      </c>
      <c r="R90" s="197">
        <v>0.43</v>
      </c>
      <c r="S90" s="197">
        <v>0.27</v>
      </c>
      <c r="T90" s="197">
        <v>0</v>
      </c>
      <c r="U90" s="197">
        <v>1.79</v>
      </c>
      <c r="V90" s="197">
        <v>0.21</v>
      </c>
      <c r="W90" s="197">
        <v>0.33</v>
      </c>
      <c r="X90" s="197">
        <v>1.51</v>
      </c>
      <c r="Y90" s="197">
        <v>0</v>
      </c>
      <c r="Z90" s="197">
        <v>2.36</v>
      </c>
      <c r="AA90" s="197">
        <v>0.79</v>
      </c>
      <c r="AB90" s="197">
        <v>0</v>
      </c>
      <c r="AC90" s="197">
        <v>3.06</v>
      </c>
      <c r="AD90" s="197">
        <v>8.9</v>
      </c>
      <c r="AE90" s="197">
        <v>0</v>
      </c>
      <c r="AF90" s="197">
        <v>0</v>
      </c>
      <c r="AG90" s="197">
        <v>-0.08</v>
      </c>
      <c r="AH90" s="197">
        <v>0</v>
      </c>
      <c r="AI90" s="197">
        <v>0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19.66</v>
      </c>
      <c r="H91" s="197">
        <v>0</v>
      </c>
      <c r="I91" s="197">
        <v>0</v>
      </c>
      <c r="J91" s="197">
        <v>25.56</v>
      </c>
      <c r="K91" s="197">
        <v>0.31</v>
      </c>
      <c r="L91" s="197">
        <v>16.399999999999999</v>
      </c>
      <c r="M91" s="197">
        <v>0.94</v>
      </c>
      <c r="N91" s="197">
        <v>1.3</v>
      </c>
      <c r="O91" s="197">
        <v>0</v>
      </c>
      <c r="P91" s="197">
        <v>1.05</v>
      </c>
      <c r="Q91" s="197">
        <v>0</v>
      </c>
      <c r="R91" s="197">
        <v>0.43</v>
      </c>
      <c r="S91" s="197">
        <v>0.27</v>
      </c>
      <c r="T91" s="197">
        <v>0</v>
      </c>
      <c r="U91" s="197">
        <v>1.79</v>
      </c>
      <c r="V91" s="197">
        <v>0.21</v>
      </c>
      <c r="W91" s="197">
        <v>1.07</v>
      </c>
      <c r="X91" s="197">
        <v>1.51</v>
      </c>
      <c r="Y91" s="197">
        <v>0</v>
      </c>
      <c r="Z91" s="197">
        <v>2.36</v>
      </c>
      <c r="AA91" s="197">
        <v>0.79</v>
      </c>
      <c r="AB91" s="197">
        <v>0</v>
      </c>
      <c r="AC91" s="197">
        <v>3.06</v>
      </c>
      <c r="AD91" s="197">
        <v>8.9</v>
      </c>
      <c r="AE91" s="197">
        <v>0</v>
      </c>
      <c r="AF91" s="197">
        <v>0</v>
      </c>
      <c r="AG91" s="197">
        <v>-0.08</v>
      </c>
      <c r="AH91" s="197">
        <v>0</v>
      </c>
      <c r="AI91" s="197">
        <v>0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19.66</v>
      </c>
      <c r="H92" s="197">
        <v>0</v>
      </c>
      <c r="I92" s="197">
        <v>0</v>
      </c>
      <c r="J92" s="197">
        <v>25.56</v>
      </c>
      <c r="K92" s="197">
        <v>0.31</v>
      </c>
      <c r="L92" s="197">
        <v>16.399999999999999</v>
      </c>
      <c r="M92" s="197">
        <v>0.94</v>
      </c>
      <c r="N92" s="197">
        <v>1.3</v>
      </c>
      <c r="O92" s="197">
        <v>0</v>
      </c>
      <c r="P92" s="197">
        <v>1.05</v>
      </c>
      <c r="Q92" s="197">
        <v>0</v>
      </c>
      <c r="R92" s="197">
        <v>0.43</v>
      </c>
      <c r="S92" s="197">
        <v>0.27</v>
      </c>
      <c r="T92" s="197">
        <v>0</v>
      </c>
      <c r="U92" s="197">
        <v>1.79</v>
      </c>
      <c r="V92" s="197">
        <v>0.21</v>
      </c>
      <c r="W92" s="197">
        <v>1.07</v>
      </c>
      <c r="X92" s="197">
        <v>1.51</v>
      </c>
      <c r="Y92" s="197">
        <v>0</v>
      </c>
      <c r="Z92" s="197">
        <v>2.36</v>
      </c>
      <c r="AA92" s="197">
        <v>0.79</v>
      </c>
      <c r="AB92" s="197">
        <v>0</v>
      </c>
      <c r="AC92" s="197">
        <v>3.06</v>
      </c>
      <c r="AD92" s="197">
        <v>8.9</v>
      </c>
      <c r="AE92" s="197">
        <v>0</v>
      </c>
      <c r="AF92" s="197">
        <v>0</v>
      </c>
      <c r="AG92" s="197">
        <v>-0.08</v>
      </c>
      <c r="AH92" s="197">
        <v>0</v>
      </c>
      <c r="AI92" s="197">
        <v>0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19.66</v>
      </c>
      <c r="H93" s="197">
        <v>0</v>
      </c>
      <c r="I93" s="197">
        <v>0</v>
      </c>
      <c r="J93" s="197">
        <v>25.56</v>
      </c>
      <c r="K93" s="197">
        <v>0.31</v>
      </c>
      <c r="L93" s="197">
        <v>16.399999999999999</v>
      </c>
      <c r="M93" s="197">
        <v>0.94</v>
      </c>
      <c r="N93" s="197">
        <v>1.3</v>
      </c>
      <c r="O93" s="197">
        <v>0</v>
      </c>
      <c r="P93" s="197">
        <v>1.05</v>
      </c>
      <c r="Q93" s="197">
        <v>0.1</v>
      </c>
      <c r="R93" s="197">
        <v>0.43</v>
      </c>
      <c r="S93" s="197">
        <v>0.27</v>
      </c>
      <c r="T93" s="197">
        <v>0</v>
      </c>
      <c r="U93" s="197">
        <v>1.79</v>
      </c>
      <c r="V93" s="197">
        <v>0.21</v>
      </c>
      <c r="W93" s="197">
        <v>1.07</v>
      </c>
      <c r="X93" s="197">
        <v>1.51</v>
      </c>
      <c r="Y93" s="197">
        <v>0</v>
      </c>
      <c r="Z93" s="197">
        <v>2.36</v>
      </c>
      <c r="AA93" s="197">
        <v>0.79</v>
      </c>
      <c r="AB93" s="197">
        <v>0</v>
      </c>
      <c r="AC93" s="197">
        <v>3.06</v>
      </c>
      <c r="AD93" s="197">
        <v>8.9</v>
      </c>
      <c r="AE93" s="197">
        <v>0</v>
      </c>
      <c r="AF93" s="197">
        <v>0</v>
      </c>
      <c r="AG93" s="197">
        <v>-0.08</v>
      </c>
      <c r="AH93" s="197">
        <v>0</v>
      </c>
      <c r="AI93" s="197">
        <v>0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19.66</v>
      </c>
      <c r="H94" s="197">
        <v>0</v>
      </c>
      <c r="I94" s="197">
        <v>0</v>
      </c>
      <c r="J94" s="197">
        <v>25.56</v>
      </c>
      <c r="K94" s="197">
        <v>0.31</v>
      </c>
      <c r="L94" s="197">
        <v>16.399999999999999</v>
      </c>
      <c r="M94" s="197">
        <v>0.94</v>
      </c>
      <c r="N94" s="197">
        <v>1.3</v>
      </c>
      <c r="O94" s="197">
        <v>0</v>
      </c>
      <c r="P94" s="197">
        <v>1.05</v>
      </c>
      <c r="Q94" s="197">
        <v>0.1</v>
      </c>
      <c r="R94" s="197">
        <v>0.43</v>
      </c>
      <c r="S94" s="197">
        <v>0.27</v>
      </c>
      <c r="T94" s="197">
        <v>0</v>
      </c>
      <c r="U94" s="197">
        <v>1.79</v>
      </c>
      <c r="V94" s="197">
        <v>0.21</v>
      </c>
      <c r="W94" s="197">
        <v>1.07</v>
      </c>
      <c r="X94" s="197">
        <v>1.51</v>
      </c>
      <c r="Y94" s="197">
        <v>0</v>
      </c>
      <c r="Z94" s="197">
        <v>2.36</v>
      </c>
      <c r="AA94" s="197">
        <v>0.79</v>
      </c>
      <c r="AB94" s="197">
        <v>0</v>
      </c>
      <c r="AC94" s="197">
        <v>3.06</v>
      </c>
      <c r="AD94" s="197">
        <v>8.9</v>
      </c>
      <c r="AE94" s="197">
        <v>0</v>
      </c>
      <c r="AF94" s="197">
        <v>0</v>
      </c>
      <c r="AG94" s="197">
        <v>0.31</v>
      </c>
      <c r="AH94" s="197">
        <v>0</v>
      </c>
      <c r="AI94" s="197">
        <v>0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19.66</v>
      </c>
      <c r="H95" s="197">
        <v>0</v>
      </c>
      <c r="I95" s="197">
        <v>0</v>
      </c>
      <c r="J95" s="197">
        <v>25.56</v>
      </c>
      <c r="K95" s="197">
        <v>0.31</v>
      </c>
      <c r="L95" s="197">
        <v>16.399999999999999</v>
      </c>
      <c r="M95" s="197">
        <v>0.94</v>
      </c>
      <c r="N95" s="197">
        <v>1.3</v>
      </c>
      <c r="O95" s="197">
        <v>0</v>
      </c>
      <c r="P95" s="197">
        <v>1.05</v>
      </c>
      <c r="Q95" s="197">
        <v>0.1</v>
      </c>
      <c r="R95" s="197">
        <v>0.43</v>
      </c>
      <c r="S95" s="197">
        <v>0.27</v>
      </c>
      <c r="T95" s="197">
        <v>0</v>
      </c>
      <c r="U95" s="197">
        <v>1.79</v>
      </c>
      <c r="V95" s="197">
        <v>0.21</v>
      </c>
      <c r="W95" s="197">
        <v>1.07</v>
      </c>
      <c r="X95" s="197">
        <v>1.51</v>
      </c>
      <c r="Y95" s="197">
        <v>0</v>
      </c>
      <c r="Z95" s="197">
        <v>2.36</v>
      </c>
      <c r="AA95" s="197">
        <v>0.79</v>
      </c>
      <c r="AB95" s="197">
        <v>0</v>
      </c>
      <c r="AC95" s="197">
        <v>3.06</v>
      </c>
      <c r="AD95" s="197">
        <v>8.9</v>
      </c>
      <c r="AE95" s="197">
        <v>0</v>
      </c>
      <c r="AF95" s="197">
        <v>0</v>
      </c>
      <c r="AG95" s="197">
        <v>0.31</v>
      </c>
      <c r="AH95" s="197">
        <v>0</v>
      </c>
      <c r="AI95" s="197">
        <v>0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19.66</v>
      </c>
      <c r="H96" s="197">
        <v>0</v>
      </c>
      <c r="I96" s="197">
        <v>0</v>
      </c>
      <c r="J96" s="197">
        <v>25.56</v>
      </c>
      <c r="K96" s="197">
        <v>0.31</v>
      </c>
      <c r="L96" s="197">
        <v>16.399999999999999</v>
      </c>
      <c r="M96" s="197">
        <v>0.94</v>
      </c>
      <c r="N96" s="197">
        <v>1.3</v>
      </c>
      <c r="O96" s="197">
        <v>0</v>
      </c>
      <c r="P96" s="197">
        <v>1.05</v>
      </c>
      <c r="Q96" s="197">
        <v>0.1</v>
      </c>
      <c r="R96" s="197">
        <v>0.43</v>
      </c>
      <c r="S96" s="197">
        <v>0.27</v>
      </c>
      <c r="T96" s="197">
        <v>0</v>
      </c>
      <c r="U96" s="197">
        <v>1.79</v>
      </c>
      <c r="V96" s="197">
        <v>0.21</v>
      </c>
      <c r="W96" s="197">
        <v>1.07</v>
      </c>
      <c r="X96" s="197">
        <v>1.51</v>
      </c>
      <c r="Y96" s="197">
        <v>0</v>
      </c>
      <c r="Z96" s="197">
        <v>2.36</v>
      </c>
      <c r="AA96" s="197">
        <v>0.79</v>
      </c>
      <c r="AB96" s="197">
        <v>0</v>
      </c>
      <c r="AC96" s="197">
        <v>2.65</v>
      </c>
      <c r="AD96" s="197">
        <v>8.9</v>
      </c>
      <c r="AE96" s="197">
        <v>0</v>
      </c>
      <c r="AF96" s="197">
        <v>0</v>
      </c>
      <c r="AG96" s="197">
        <v>-0.08</v>
      </c>
      <c r="AH96" s="197">
        <v>0</v>
      </c>
      <c r="AI96" s="197">
        <v>0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19.66</v>
      </c>
      <c r="H97" s="197">
        <v>0</v>
      </c>
      <c r="I97" s="197">
        <v>0</v>
      </c>
      <c r="J97" s="197">
        <v>25.56</v>
      </c>
      <c r="K97" s="197">
        <v>0.31</v>
      </c>
      <c r="L97" s="197">
        <v>57.12</v>
      </c>
      <c r="M97" s="197">
        <v>0.94</v>
      </c>
      <c r="N97" s="197">
        <v>1.3</v>
      </c>
      <c r="O97" s="197">
        <v>0</v>
      </c>
      <c r="P97" s="197">
        <v>1.05</v>
      </c>
      <c r="Q97" s="197">
        <v>0.1</v>
      </c>
      <c r="R97" s="197">
        <v>0.43</v>
      </c>
      <c r="S97" s="197">
        <v>0.27</v>
      </c>
      <c r="T97" s="197">
        <v>0</v>
      </c>
      <c r="U97" s="197">
        <v>1.79</v>
      </c>
      <c r="V97" s="197">
        <v>0.21</v>
      </c>
      <c r="W97" s="197">
        <v>1.07</v>
      </c>
      <c r="X97" s="197">
        <v>1.51</v>
      </c>
      <c r="Y97" s="197">
        <v>0</v>
      </c>
      <c r="Z97" s="197">
        <v>2.36</v>
      </c>
      <c r="AA97" s="197">
        <v>0.79</v>
      </c>
      <c r="AB97" s="197">
        <v>0</v>
      </c>
      <c r="AC97" s="197">
        <v>2.65</v>
      </c>
      <c r="AD97" s="197">
        <v>8.9</v>
      </c>
      <c r="AE97" s="197">
        <v>0</v>
      </c>
      <c r="AF97" s="197">
        <v>0</v>
      </c>
      <c r="AG97" s="197">
        <v>-0.08</v>
      </c>
      <c r="AH97" s="197">
        <v>0</v>
      </c>
      <c r="AI97" s="197">
        <v>0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19.66</v>
      </c>
      <c r="H98" s="197">
        <v>0</v>
      </c>
      <c r="I98" s="197">
        <v>0</v>
      </c>
      <c r="J98" s="197">
        <v>25.56</v>
      </c>
      <c r="K98" s="197">
        <v>0.31</v>
      </c>
      <c r="L98" s="197">
        <v>103.48</v>
      </c>
      <c r="M98" s="197">
        <v>0.94</v>
      </c>
      <c r="N98" s="197">
        <v>1.3</v>
      </c>
      <c r="O98" s="197">
        <v>0</v>
      </c>
      <c r="P98" s="197">
        <v>1.05</v>
      </c>
      <c r="Q98" s="197">
        <v>0.1</v>
      </c>
      <c r="R98" s="197">
        <v>0.43</v>
      </c>
      <c r="S98" s="197">
        <v>0.27</v>
      </c>
      <c r="T98" s="197">
        <v>0</v>
      </c>
      <c r="U98" s="197">
        <v>1.79</v>
      </c>
      <c r="V98" s="197">
        <v>0.21</v>
      </c>
      <c r="W98" s="197">
        <v>1.07</v>
      </c>
      <c r="X98" s="197">
        <v>1.51</v>
      </c>
      <c r="Y98" s="197">
        <v>0</v>
      </c>
      <c r="Z98" s="197">
        <v>2.36</v>
      </c>
      <c r="AA98" s="197">
        <v>0.79</v>
      </c>
      <c r="AB98" s="197">
        <v>0</v>
      </c>
      <c r="AC98" s="197">
        <v>2.65</v>
      </c>
      <c r="AD98" s="197">
        <v>8.9</v>
      </c>
      <c r="AE98" s="197">
        <v>0</v>
      </c>
      <c r="AF98" s="197">
        <v>0</v>
      </c>
      <c r="AG98" s="197">
        <v>-0.08</v>
      </c>
      <c r="AH98" s="197">
        <v>0</v>
      </c>
      <c r="AI98" s="197">
        <v>0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0.28029749999999992</v>
      </c>
      <c r="E99">
        <f t="shared" si="0"/>
        <v>0</v>
      </c>
      <c r="F99">
        <f t="shared" si="0"/>
        <v>0</v>
      </c>
      <c r="G99">
        <f t="shared" si="0"/>
        <v>0.47137249999999975</v>
      </c>
      <c r="H99">
        <f t="shared" si="0"/>
        <v>0</v>
      </c>
      <c r="I99">
        <f t="shared" si="0"/>
        <v>0</v>
      </c>
      <c r="J99">
        <f t="shared" si="0"/>
        <v>0.61343999999999899</v>
      </c>
      <c r="K99">
        <f t="shared" si="0"/>
        <v>4.3587500000000022E-2</v>
      </c>
      <c r="L99">
        <f t="shared" si="0"/>
        <v>3.2098349999999978</v>
      </c>
      <c r="M99">
        <f t="shared" si="0"/>
        <v>2.2559999999999969E-2</v>
      </c>
      <c r="N99">
        <f t="shared" si="0"/>
        <v>3.1199999999999953E-2</v>
      </c>
      <c r="O99">
        <f t="shared" si="0"/>
        <v>0</v>
      </c>
      <c r="P99">
        <f t="shared" si="0"/>
        <v>2.5622500000000003E-2</v>
      </c>
      <c r="Q99">
        <f t="shared" si="0"/>
        <v>4.0485000000000028E-2</v>
      </c>
      <c r="R99">
        <f t="shared" si="0"/>
        <v>5.2182500000000104E-2</v>
      </c>
      <c r="S99">
        <f t="shared" si="0"/>
        <v>5.9462500000000036E-2</v>
      </c>
      <c r="T99">
        <f t="shared" si="0"/>
        <v>0</v>
      </c>
      <c r="U99">
        <f t="shared" si="0"/>
        <v>4.2959999999999998E-2</v>
      </c>
      <c r="V99">
        <f t="shared" si="0"/>
        <v>3.9005000000000123E-2</v>
      </c>
      <c r="W99">
        <f t="shared" si="0"/>
        <v>2.7152500000000013E-2</v>
      </c>
      <c r="X99">
        <f t="shared" si="0"/>
        <v>6.164499999999986E-2</v>
      </c>
      <c r="Y99">
        <f t="shared" si="0"/>
        <v>0</v>
      </c>
      <c r="Z99">
        <f t="shared" si="0"/>
        <v>0.19464750000000045</v>
      </c>
      <c r="AA99">
        <f t="shared" si="0"/>
        <v>0.10141500000000005</v>
      </c>
      <c r="AB99">
        <f t="shared" si="0"/>
        <v>0</v>
      </c>
      <c r="AC99">
        <f t="shared" si="0"/>
        <v>0.13255499999999998</v>
      </c>
      <c r="AD99">
        <f t="shared" si="0"/>
        <v>0.19163249999999959</v>
      </c>
      <c r="AE99">
        <f t="shared" si="0"/>
        <v>0</v>
      </c>
      <c r="AF99">
        <f t="shared" si="0"/>
        <v>0</v>
      </c>
      <c r="AG99">
        <f t="shared" si="0"/>
        <v>6.4014999999999989E-2</v>
      </c>
      <c r="AH99">
        <f t="shared" si="0"/>
        <v>0</v>
      </c>
      <c r="AI99">
        <f t="shared" si="0"/>
        <v>0.13515000000000013</v>
      </c>
      <c r="AJ99">
        <f t="shared" si="0"/>
        <v>0</v>
      </c>
      <c r="AK99">
        <f t="shared" si="0"/>
        <v>0.16100999999999985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-6</v>
      </c>
      <c r="D15" s="82">
        <v>0</v>
      </c>
      <c r="E15" s="82">
        <v>0</v>
      </c>
      <c r="F15" s="82">
        <v>0</v>
      </c>
      <c r="G15" s="82">
        <v>-6</v>
      </c>
      <c r="H15" s="76"/>
      <c r="I15" s="31">
        <v>13</v>
      </c>
      <c r="J15" s="82">
        <v>6</v>
      </c>
      <c r="K15" s="82">
        <v>0</v>
      </c>
      <c r="L15" s="82">
        <v>0</v>
      </c>
      <c r="M15" s="82">
        <v>0</v>
      </c>
      <c r="N15" s="82">
        <v>6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6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-6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60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60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6</v>
      </c>
      <c r="DG15" s="81">
        <f t="shared" si="32"/>
        <v>-6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-55</v>
      </c>
      <c r="D16" s="82">
        <v>0</v>
      </c>
      <c r="E16" s="82">
        <v>0</v>
      </c>
      <c r="F16" s="82">
        <v>0</v>
      </c>
      <c r="G16" s="82">
        <v>-55</v>
      </c>
      <c r="H16" s="76"/>
      <c r="I16" s="31">
        <v>14</v>
      </c>
      <c r="J16" s="82">
        <v>55</v>
      </c>
      <c r="K16" s="82">
        <v>0</v>
      </c>
      <c r="L16" s="82">
        <v>0</v>
      </c>
      <c r="M16" s="82">
        <v>0</v>
      </c>
      <c r="N16" s="82">
        <v>55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55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-55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550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550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55</v>
      </c>
      <c r="DG16" s="81">
        <f t="shared" si="32"/>
        <v>-55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-65</v>
      </c>
      <c r="D17" s="82">
        <v>0</v>
      </c>
      <c r="E17" s="82">
        <v>0</v>
      </c>
      <c r="F17" s="82">
        <v>0</v>
      </c>
      <c r="G17" s="82">
        <v>-65</v>
      </c>
      <c r="H17" s="76"/>
      <c r="I17" s="31">
        <v>15</v>
      </c>
      <c r="J17" s="82">
        <v>65</v>
      </c>
      <c r="K17" s="82">
        <v>0</v>
      </c>
      <c r="L17" s="82">
        <v>0</v>
      </c>
      <c r="M17" s="82">
        <v>0</v>
      </c>
      <c r="N17" s="82">
        <v>65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65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-65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650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650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65</v>
      </c>
      <c r="DG17" s="81">
        <f t="shared" si="32"/>
        <v>-65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-80</v>
      </c>
      <c r="D18" s="82">
        <v>0</v>
      </c>
      <c r="E18" s="82">
        <v>0</v>
      </c>
      <c r="F18" s="82">
        <v>0</v>
      </c>
      <c r="G18" s="82">
        <v>-80</v>
      </c>
      <c r="H18" s="76"/>
      <c r="I18" s="31">
        <v>16</v>
      </c>
      <c r="J18" s="82">
        <v>80</v>
      </c>
      <c r="K18" s="82">
        <v>0</v>
      </c>
      <c r="L18" s="82">
        <v>0</v>
      </c>
      <c r="M18" s="82">
        <v>0</v>
      </c>
      <c r="N18" s="82">
        <v>80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80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-80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800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800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80</v>
      </c>
      <c r="DG18" s="81">
        <f t="shared" si="32"/>
        <v>-80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-6</v>
      </c>
      <c r="D19" s="82">
        <v>0</v>
      </c>
      <c r="E19" s="82">
        <v>0</v>
      </c>
      <c r="F19" s="82">
        <v>0</v>
      </c>
      <c r="G19" s="82">
        <v>-6</v>
      </c>
      <c r="H19" s="76"/>
      <c r="I19" s="31">
        <v>17</v>
      </c>
      <c r="J19" s="82">
        <v>6</v>
      </c>
      <c r="K19" s="82">
        <v>0</v>
      </c>
      <c r="L19" s="82">
        <v>0</v>
      </c>
      <c r="M19" s="82">
        <v>0</v>
      </c>
      <c r="N19" s="82">
        <v>6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6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-6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60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60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6</v>
      </c>
      <c r="DG19" s="81">
        <f t="shared" si="32"/>
        <v>-6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-16</v>
      </c>
      <c r="D20" s="82">
        <v>0</v>
      </c>
      <c r="E20" s="82">
        <v>0</v>
      </c>
      <c r="F20" s="82">
        <v>0</v>
      </c>
      <c r="G20" s="82">
        <v>-16</v>
      </c>
      <c r="H20" s="76"/>
      <c r="I20" s="31">
        <v>18</v>
      </c>
      <c r="J20" s="82">
        <v>16</v>
      </c>
      <c r="K20" s="82">
        <v>0</v>
      </c>
      <c r="L20" s="82">
        <v>0</v>
      </c>
      <c r="M20" s="82">
        <v>0</v>
      </c>
      <c r="N20" s="82">
        <v>16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16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-16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160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160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16</v>
      </c>
      <c r="DG20" s="81">
        <f t="shared" si="32"/>
        <v>-16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-26</v>
      </c>
      <c r="D21" s="82">
        <v>0</v>
      </c>
      <c r="E21" s="82">
        <v>0</v>
      </c>
      <c r="F21" s="82">
        <v>0</v>
      </c>
      <c r="G21" s="82">
        <v>-26</v>
      </c>
      <c r="H21" s="76"/>
      <c r="I21" s="31">
        <v>19</v>
      </c>
      <c r="J21" s="82">
        <v>26</v>
      </c>
      <c r="K21" s="82">
        <v>0</v>
      </c>
      <c r="L21" s="82">
        <v>0</v>
      </c>
      <c r="M21" s="82">
        <v>0</v>
      </c>
      <c r="N21" s="82">
        <v>26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26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-26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260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260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26</v>
      </c>
      <c r="DG21" s="81">
        <f t="shared" si="32"/>
        <v>-26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-31</v>
      </c>
      <c r="D22" s="82">
        <v>0</v>
      </c>
      <c r="E22" s="82">
        <v>0</v>
      </c>
      <c r="F22" s="82">
        <v>0</v>
      </c>
      <c r="G22" s="82">
        <v>-31</v>
      </c>
      <c r="H22" s="76"/>
      <c r="I22" s="31">
        <v>20</v>
      </c>
      <c r="J22" s="82">
        <v>31</v>
      </c>
      <c r="K22" s="82">
        <v>0</v>
      </c>
      <c r="L22" s="82">
        <v>0</v>
      </c>
      <c r="M22" s="82">
        <v>0</v>
      </c>
      <c r="N22" s="82">
        <v>31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31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-31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310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310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31</v>
      </c>
      <c r="DG22" s="81">
        <f t="shared" si="32"/>
        <v>-31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</v>
      </c>
      <c r="D23" s="82">
        <v>0</v>
      </c>
      <c r="E23" s="82">
        <v>0</v>
      </c>
      <c r="F23" s="82">
        <v>0</v>
      </c>
      <c r="G23" s="82">
        <v>-1</v>
      </c>
      <c r="H23" s="76"/>
      <c r="I23" s="31">
        <v>21</v>
      </c>
      <c r="J23" s="82">
        <v>1</v>
      </c>
      <c r="K23" s="82">
        <v>0</v>
      </c>
      <c r="L23" s="82">
        <v>0</v>
      </c>
      <c r="M23" s="82">
        <v>0</v>
      </c>
      <c r="N23" s="82">
        <v>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1</v>
      </c>
      <c r="DG23" s="81">
        <f t="shared" si="32"/>
        <v>-1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-23.137</v>
      </c>
      <c r="D24" s="82">
        <v>0</v>
      </c>
      <c r="E24" s="82">
        <v>0</v>
      </c>
      <c r="F24" s="82">
        <v>-0.86299999999999999</v>
      </c>
      <c r="G24" s="82">
        <v>-24</v>
      </c>
      <c r="H24" s="76"/>
      <c r="I24" s="31">
        <v>22</v>
      </c>
      <c r="J24" s="82">
        <v>23.137</v>
      </c>
      <c r="K24" s="82">
        <v>0</v>
      </c>
      <c r="L24" s="82">
        <v>0</v>
      </c>
      <c r="M24" s="82">
        <v>0</v>
      </c>
      <c r="N24" s="82">
        <v>23.137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0.86299999999999999</v>
      </c>
      <c r="AF24" s="82">
        <v>0</v>
      </c>
      <c r="AG24" s="82">
        <v>0</v>
      </c>
      <c r="AH24" s="82">
        <v>0</v>
      </c>
      <c r="AI24" s="82">
        <v>0.86299999999999999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23.137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-23.137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0.86299999999999999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-0.86299999999999999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231.37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231.37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8.629999999999999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8.629999999999999</v>
      </c>
      <c r="DF24" s="81">
        <f t="shared" si="31"/>
        <v>24</v>
      </c>
      <c r="DG24" s="81">
        <f t="shared" si="32"/>
        <v>-23.137</v>
      </c>
      <c r="DH24" s="81">
        <f t="shared" si="33"/>
        <v>0</v>
      </c>
      <c r="DI24" s="81">
        <f t="shared" si="34"/>
        <v>0</v>
      </c>
      <c r="DJ24" s="81">
        <f t="shared" si="35"/>
        <v>-0.86299999999999999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-2.6869999999999998</v>
      </c>
      <c r="G83" s="82">
        <v>-2.6869999999999998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2.6869999999999998</v>
      </c>
      <c r="AF83" s="82">
        <v>0</v>
      </c>
      <c r="AG83" s="82">
        <v>0</v>
      </c>
      <c r="AH83" s="82">
        <v>0</v>
      </c>
      <c r="AI83" s="82">
        <v>2.6869999999999998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2.6869999999999998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-2.6869999999999998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26.869999999999997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26.869999999999997</v>
      </c>
      <c r="DF83" s="81">
        <f t="shared" si="59"/>
        <v>2.6869999999999998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-2.6869999999999998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-29.824000000000002</v>
      </c>
      <c r="G84" s="82">
        <v>-29.824000000000002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29.824000000000002</v>
      </c>
      <c r="AF84" s="82">
        <v>0</v>
      </c>
      <c r="AG84" s="82">
        <v>0</v>
      </c>
      <c r="AH84" s="82">
        <v>0</v>
      </c>
      <c r="AI84" s="82">
        <v>29.824000000000002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29.824000000000002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-29.824000000000002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298.24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298.24</v>
      </c>
      <c r="DF84" s="81">
        <f t="shared" si="59"/>
        <v>29.824000000000002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-29.824000000000002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-43.664000000000001</v>
      </c>
      <c r="G85" s="82">
        <v>-43.664000000000001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43.664000000000001</v>
      </c>
      <c r="AF85" s="82">
        <v>0</v>
      </c>
      <c r="AG85" s="82">
        <v>0</v>
      </c>
      <c r="AH85" s="82">
        <v>0</v>
      </c>
      <c r="AI85" s="82">
        <v>43.664000000000001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43.664000000000001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-43.664000000000001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436.64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436.64</v>
      </c>
      <c r="DF85" s="81">
        <f t="shared" si="59"/>
        <v>43.664000000000001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-43.664000000000001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-25</v>
      </c>
      <c r="G86" s="82">
        <v>-25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25</v>
      </c>
      <c r="AF86" s="82">
        <v>0</v>
      </c>
      <c r="AG86" s="82">
        <v>0</v>
      </c>
      <c r="AH86" s="82">
        <v>0</v>
      </c>
      <c r="AI86" s="82">
        <v>25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250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250</v>
      </c>
      <c r="DF86" s="81">
        <f t="shared" si="59"/>
        <v>25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-25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-20</v>
      </c>
      <c r="G87" s="82">
        <v>-20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20</v>
      </c>
      <c r="AF87" s="82">
        <v>0</v>
      </c>
      <c r="AG87" s="82">
        <v>0</v>
      </c>
      <c r="AH87" s="82">
        <v>0</v>
      </c>
      <c r="AI87" s="82">
        <v>20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200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200</v>
      </c>
      <c r="DF87" s="81">
        <f t="shared" si="59"/>
        <v>20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-20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-3</v>
      </c>
      <c r="G88" s="82">
        <v>-3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</v>
      </c>
      <c r="AF88" s="82">
        <v>0</v>
      </c>
      <c r="AG88" s="82">
        <v>0</v>
      </c>
      <c r="AH88" s="82">
        <v>0</v>
      </c>
      <c r="AI88" s="82">
        <v>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30</v>
      </c>
      <c r="DF88" s="81">
        <f t="shared" si="59"/>
        <v>3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7.7284249999999999E-2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-7.7284249999999999E-2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3.1259500000000003E-2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-3.1259500000000003E-2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7.7284249999999999E-2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7.7284249999999999E-2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3.1259500000000003E-2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3.1259500000000003E-2</v>
      </c>
      <c r="DE99" s="86"/>
      <c r="DF99" s="81">
        <f t="shared" si="59"/>
        <v>0.10854374999999999</v>
      </c>
      <c r="DG99" s="81">
        <f t="shared" si="60"/>
        <v>-7.7284249999999999E-2</v>
      </c>
      <c r="DH99" s="81">
        <f t="shared" si="61"/>
        <v>0</v>
      </c>
      <c r="DI99" s="81">
        <f t="shared" si="62"/>
        <v>0</v>
      </c>
      <c r="DJ99" s="81">
        <f t="shared" si="63"/>
        <v>-3.1259500000000003E-2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419.40890000000002</v>
      </c>
      <c r="H3" s="176">
        <f t="shared" ref="H3:H66" ca="1" si="2">INDIRECT("ISGS_Delhi_pp!" &amp; $V$3 &amp; X3)</f>
        <v>405.400643</v>
      </c>
      <c r="I3" s="180">
        <f ca="1">INDIRECT("BRPL_EOD!" &amp; $V$3 &amp; X3)</f>
        <v>318.98</v>
      </c>
      <c r="J3" s="178">
        <f ca="1">INDIRECT("BYPL_EOD!" &amp; $V$3 &amp; X3)</f>
        <v>77.33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405.41</v>
      </c>
      <c r="N3" s="177">
        <f ca="1">INDIRECT("BRPL_ISGS_exbus!" &amp; $V$3 &amp; X3)</f>
        <v>329.99445233714022</v>
      </c>
      <c r="O3" s="178">
        <f ca="1">INDIRECT("BYPL_ISGS_exbus!" &amp; $V$3 &amp; X3)</f>
        <v>80.000222582077399</v>
      </c>
      <c r="P3" s="178">
        <f ca="1">INDIRECT("TPDDL_ISGS_exbus!" &amp; $V$3 &amp; X3)</f>
        <v>9.4142250807824173</v>
      </c>
      <c r="Q3" s="178">
        <f ca="1">INDIRECT("NDMC_ISGS_exbus!" &amp; $V$3 &amp; X3)</f>
        <v>0</v>
      </c>
      <c r="R3" s="179">
        <f ca="1">SUM(N3:Q3)</f>
        <v>419.40890000000007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459.40890000000002</v>
      </c>
      <c r="H4" s="184">
        <f t="shared" ca="1" si="2"/>
        <v>444.06464299999999</v>
      </c>
      <c r="I4" s="185">
        <f t="shared" ref="I4:I67" ca="1" si="5">INDIRECT("BRPL_EOD!" &amp; $V$3 &amp; X4)</f>
        <v>357.64</v>
      </c>
      <c r="J4" s="182">
        <f t="shared" ref="J4:J67" ca="1" si="6">INDIRECT("BYPL_EOD!" &amp; $V$3 &amp; X4)</f>
        <v>77.33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444.07</v>
      </c>
      <c r="N4" s="181">
        <f t="shared" ref="N4:N67" ca="1" si="10">INDIRECT("BRPL_ISGS_exbus!" &amp; $V$3 &amp; X4)</f>
        <v>369.9934672371474</v>
      </c>
      <c r="O4" s="182">
        <f t="shared" ref="O4:O67" ca="1" si="11">INDIRECT("BYPL_ISGS_exbus!" &amp; $V$3 &amp; X4)</f>
        <v>80.001103963339133</v>
      </c>
      <c r="P4" s="182">
        <f t="shared" ref="P4:P67" ca="1" si="12">INDIRECT("TPDDL_ISGS_exbus!" &amp; $V$3 &amp; X4)</f>
        <v>9.4143287995135925</v>
      </c>
      <c r="Q4" s="182">
        <f t="shared" ref="Q4:Q67" ca="1" si="13">INDIRECT("NDMC_ISGS_exbus!" &amp; $V$3 &amp; X4)</f>
        <v>0</v>
      </c>
      <c r="R4" s="183">
        <f t="shared" ref="R4:R67" ca="1" si="14">SUM(N4:Q4)</f>
        <v>459.40890000000013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459.40890000000002</v>
      </c>
      <c r="H5" s="184">
        <f t="shared" ca="1" si="2"/>
        <v>444.06464299999999</v>
      </c>
      <c r="I5" s="185">
        <f t="shared" ca="1" si="5"/>
        <v>357.64</v>
      </c>
      <c r="J5" s="182">
        <f t="shared" ca="1" si="6"/>
        <v>77.33</v>
      </c>
      <c r="K5" s="182">
        <f t="shared" ca="1" si="7"/>
        <v>9.1</v>
      </c>
      <c r="L5" s="182">
        <f t="shared" ca="1" si="8"/>
        <v>0</v>
      </c>
      <c r="M5" s="183">
        <f t="shared" ca="1" si="9"/>
        <v>444.07</v>
      </c>
      <c r="N5" s="181">
        <f t="shared" ca="1" si="10"/>
        <v>369.9934672371474</v>
      </c>
      <c r="O5" s="182">
        <f t="shared" ca="1" si="11"/>
        <v>80.001103963339133</v>
      </c>
      <c r="P5" s="182">
        <f t="shared" ca="1" si="12"/>
        <v>9.4143287995135925</v>
      </c>
      <c r="Q5" s="182">
        <f t="shared" ca="1" si="13"/>
        <v>0</v>
      </c>
      <c r="R5" s="183">
        <f t="shared" ca="1" si="14"/>
        <v>459.40890000000013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469.40890000000002</v>
      </c>
      <c r="H6" s="184">
        <f t="shared" ca="1" si="2"/>
        <v>453.73064299999999</v>
      </c>
      <c r="I6" s="185">
        <f t="shared" ca="1" si="5"/>
        <v>367.31</v>
      </c>
      <c r="J6" s="182">
        <f t="shared" ca="1" si="6"/>
        <v>77.33</v>
      </c>
      <c r="K6" s="182">
        <f t="shared" ca="1" si="7"/>
        <v>9.1</v>
      </c>
      <c r="L6" s="182">
        <f t="shared" ca="1" si="8"/>
        <v>0</v>
      </c>
      <c r="M6" s="183">
        <f t="shared" ca="1" si="9"/>
        <v>453.74</v>
      </c>
      <c r="N6" s="181">
        <f t="shared" ca="1" si="10"/>
        <v>379.99423250980738</v>
      </c>
      <c r="O6" s="182">
        <f t="shared" ca="1" si="11"/>
        <v>80.000419264336401</v>
      </c>
      <c r="P6" s="182">
        <f t="shared" ca="1" si="12"/>
        <v>9.4142482258562179</v>
      </c>
      <c r="Q6" s="182">
        <f t="shared" ca="1" si="13"/>
        <v>0</v>
      </c>
      <c r="R6" s="183">
        <f t="shared" ca="1" si="14"/>
        <v>469.40890000000002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479.40890000000002</v>
      </c>
      <c r="H7" s="184">
        <f t="shared" ca="1" si="2"/>
        <v>463.39664299999998</v>
      </c>
      <c r="I7" s="185">
        <f t="shared" ca="1" si="5"/>
        <v>376.98</v>
      </c>
      <c r="J7" s="182">
        <f t="shared" ca="1" si="6"/>
        <v>77.33</v>
      </c>
      <c r="K7" s="182">
        <f t="shared" ca="1" si="7"/>
        <v>9.1</v>
      </c>
      <c r="L7" s="182">
        <f t="shared" ca="1" si="8"/>
        <v>0</v>
      </c>
      <c r="M7" s="183">
        <f t="shared" ca="1" si="9"/>
        <v>463.41</v>
      </c>
      <c r="N7" s="181">
        <f t="shared" ca="1" si="10"/>
        <v>389.99496584450054</v>
      </c>
      <c r="O7" s="182">
        <f t="shared" ca="1" si="11"/>
        <v>79.999763140631387</v>
      </c>
      <c r="P7" s="182">
        <f t="shared" ca="1" si="12"/>
        <v>9.4141710148680406</v>
      </c>
      <c r="Q7" s="182">
        <f t="shared" ca="1" si="13"/>
        <v>0</v>
      </c>
      <c r="R7" s="183">
        <f t="shared" ca="1" si="14"/>
        <v>479.40889999999996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479.40890000000002</v>
      </c>
      <c r="H8" s="184">
        <f t="shared" ca="1" si="2"/>
        <v>463.39664299999998</v>
      </c>
      <c r="I8" s="185">
        <f t="shared" ca="1" si="5"/>
        <v>376.98</v>
      </c>
      <c r="J8" s="182">
        <f t="shared" ca="1" si="6"/>
        <v>77.33</v>
      </c>
      <c r="K8" s="182">
        <f t="shared" ca="1" si="7"/>
        <v>9.1</v>
      </c>
      <c r="L8" s="182">
        <f t="shared" ca="1" si="8"/>
        <v>0</v>
      </c>
      <c r="M8" s="183">
        <f t="shared" ca="1" si="9"/>
        <v>463.41</v>
      </c>
      <c r="N8" s="181">
        <f t="shared" ca="1" si="10"/>
        <v>389.99496584450054</v>
      </c>
      <c r="O8" s="182">
        <f t="shared" ca="1" si="11"/>
        <v>79.999763140631387</v>
      </c>
      <c r="P8" s="182">
        <f t="shared" ca="1" si="12"/>
        <v>9.4141710148680406</v>
      </c>
      <c r="Q8" s="182">
        <f t="shared" ca="1" si="13"/>
        <v>0</v>
      </c>
      <c r="R8" s="183">
        <f t="shared" ca="1" si="14"/>
        <v>479.40889999999996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525</v>
      </c>
      <c r="H9" s="184">
        <f t="shared" ca="1" si="2"/>
        <v>507.46499999999997</v>
      </c>
      <c r="I9" s="185">
        <f t="shared" ca="1" si="5"/>
        <v>425.31</v>
      </c>
      <c r="J9" s="182">
        <f t="shared" ca="1" si="6"/>
        <v>77.33</v>
      </c>
      <c r="K9" s="182">
        <f t="shared" ca="1" si="7"/>
        <v>4.83</v>
      </c>
      <c r="L9" s="182">
        <f t="shared" ca="1" si="8"/>
        <v>0</v>
      </c>
      <c r="M9" s="183">
        <f t="shared" ca="1" si="9"/>
        <v>507.46999999999997</v>
      </c>
      <c r="N9" s="181">
        <f t="shared" ca="1" si="10"/>
        <v>440.00187203184424</v>
      </c>
      <c r="O9" s="182">
        <f t="shared" ca="1" si="11"/>
        <v>80.001280863893427</v>
      </c>
      <c r="P9" s="182">
        <f t="shared" ca="1" si="12"/>
        <v>4.9968471042623213</v>
      </c>
      <c r="Q9" s="182">
        <f t="shared" ca="1" si="13"/>
        <v>0</v>
      </c>
      <c r="R9" s="183">
        <f t="shared" ca="1" si="14"/>
        <v>525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535.30999999999995</v>
      </c>
      <c r="H10" s="184">
        <f t="shared" ca="1" si="2"/>
        <v>517.43064600000002</v>
      </c>
      <c r="I10" s="185">
        <f t="shared" ca="1" si="5"/>
        <v>435.27</v>
      </c>
      <c r="J10" s="182">
        <f t="shared" ca="1" si="6"/>
        <v>77.33</v>
      </c>
      <c r="K10" s="182">
        <f t="shared" ca="1" si="7"/>
        <v>4.83</v>
      </c>
      <c r="L10" s="182">
        <f t="shared" ca="1" si="8"/>
        <v>0</v>
      </c>
      <c r="M10" s="183">
        <f t="shared" ca="1" si="9"/>
        <v>517.43000000000006</v>
      </c>
      <c r="N10" s="181">
        <f t="shared" ca="1" si="10"/>
        <v>450.31092843476409</v>
      </c>
      <c r="O10" s="182">
        <f t="shared" ca="1" si="11"/>
        <v>80.002168989042005</v>
      </c>
      <c r="P10" s="182">
        <f t="shared" ca="1" si="12"/>
        <v>4.9969025761938806</v>
      </c>
      <c r="Q10" s="182">
        <f t="shared" ca="1" si="13"/>
        <v>0</v>
      </c>
      <c r="R10" s="183">
        <f t="shared" ca="1" si="14"/>
        <v>535.30999999999995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535</v>
      </c>
      <c r="H11" s="184">
        <f t="shared" ca="1" si="2"/>
        <v>517.13099999999997</v>
      </c>
      <c r="I11" s="185">
        <f t="shared" ca="1" si="5"/>
        <v>434.97</v>
      </c>
      <c r="J11" s="182">
        <f t="shared" ca="1" si="6"/>
        <v>77.33</v>
      </c>
      <c r="K11" s="182">
        <f t="shared" ca="1" si="7"/>
        <v>4.83</v>
      </c>
      <c r="L11" s="182">
        <f t="shared" ca="1" si="8"/>
        <v>0</v>
      </c>
      <c r="M11" s="183">
        <f t="shared" ca="1" si="9"/>
        <v>517.13000000000011</v>
      </c>
      <c r="N11" s="181">
        <f t="shared" ca="1" si="10"/>
        <v>450.00087018738037</v>
      </c>
      <c r="O11" s="182">
        <f t="shared" ca="1" si="11"/>
        <v>80.002223812194217</v>
      </c>
      <c r="P11" s="182">
        <f t="shared" ca="1" si="12"/>
        <v>4.9969060004254251</v>
      </c>
      <c r="Q11" s="182">
        <f t="shared" ca="1" si="13"/>
        <v>0</v>
      </c>
      <c r="R11" s="183">
        <f t="shared" ca="1" si="14"/>
        <v>535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535</v>
      </c>
      <c r="H12" s="184">
        <f t="shared" ca="1" si="2"/>
        <v>517.13099999999997</v>
      </c>
      <c r="I12" s="185">
        <f t="shared" ca="1" si="5"/>
        <v>434.97</v>
      </c>
      <c r="J12" s="182">
        <f t="shared" ca="1" si="6"/>
        <v>77.33</v>
      </c>
      <c r="K12" s="182">
        <f t="shared" ca="1" si="7"/>
        <v>4.83</v>
      </c>
      <c r="L12" s="182">
        <f t="shared" ca="1" si="8"/>
        <v>0</v>
      </c>
      <c r="M12" s="183">
        <f t="shared" ca="1" si="9"/>
        <v>517.13000000000011</v>
      </c>
      <c r="N12" s="181">
        <f t="shared" ca="1" si="10"/>
        <v>450.00087018738037</v>
      </c>
      <c r="O12" s="182">
        <f t="shared" ca="1" si="11"/>
        <v>80.002223812194217</v>
      </c>
      <c r="P12" s="182">
        <f t="shared" ca="1" si="12"/>
        <v>4.9969060004254251</v>
      </c>
      <c r="Q12" s="182">
        <f t="shared" ca="1" si="13"/>
        <v>0</v>
      </c>
      <c r="R12" s="183">
        <f t="shared" ca="1" si="14"/>
        <v>535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535</v>
      </c>
      <c r="H13" s="184">
        <f t="shared" ca="1" si="2"/>
        <v>517.13099999999997</v>
      </c>
      <c r="I13" s="185">
        <f t="shared" ca="1" si="5"/>
        <v>434.97</v>
      </c>
      <c r="J13" s="182">
        <f t="shared" ca="1" si="6"/>
        <v>77.33</v>
      </c>
      <c r="K13" s="182">
        <f t="shared" ca="1" si="7"/>
        <v>4.83</v>
      </c>
      <c r="L13" s="182">
        <f t="shared" ca="1" si="8"/>
        <v>0</v>
      </c>
      <c r="M13" s="183">
        <f t="shared" ca="1" si="9"/>
        <v>517.13000000000011</v>
      </c>
      <c r="N13" s="181">
        <f t="shared" ca="1" si="10"/>
        <v>450.00087018738037</v>
      </c>
      <c r="O13" s="182">
        <f t="shared" ca="1" si="11"/>
        <v>80.002223812194217</v>
      </c>
      <c r="P13" s="182">
        <f t="shared" ca="1" si="12"/>
        <v>4.9969060004254251</v>
      </c>
      <c r="Q13" s="182">
        <f t="shared" ca="1" si="13"/>
        <v>0</v>
      </c>
      <c r="R13" s="183">
        <f t="shared" ca="1" si="14"/>
        <v>535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535</v>
      </c>
      <c r="H14" s="184">
        <f t="shared" ca="1" si="2"/>
        <v>517.13099999999997</v>
      </c>
      <c r="I14" s="185">
        <f t="shared" ca="1" si="5"/>
        <v>434.97</v>
      </c>
      <c r="J14" s="182">
        <f t="shared" ca="1" si="6"/>
        <v>77.33</v>
      </c>
      <c r="K14" s="182">
        <f t="shared" ca="1" si="7"/>
        <v>4.83</v>
      </c>
      <c r="L14" s="182">
        <f t="shared" ca="1" si="8"/>
        <v>0</v>
      </c>
      <c r="M14" s="183">
        <f t="shared" ca="1" si="9"/>
        <v>517.13000000000011</v>
      </c>
      <c r="N14" s="181">
        <f t="shared" ca="1" si="10"/>
        <v>450.00087018738037</v>
      </c>
      <c r="O14" s="182">
        <f t="shared" ca="1" si="11"/>
        <v>80.002223812194217</v>
      </c>
      <c r="P14" s="182">
        <f t="shared" ca="1" si="12"/>
        <v>4.9969060004254251</v>
      </c>
      <c r="Q14" s="182">
        <f t="shared" ca="1" si="13"/>
        <v>0</v>
      </c>
      <c r="R14" s="183">
        <f t="shared" ca="1" si="14"/>
        <v>535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525</v>
      </c>
      <c r="H15" s="184">
        <f t="shared" ca="1" si="2"/>
        <v>507.46499999999997</v>
      </c>
      <c r="I15" s="185">
        <f t="shared" ca="1" si="5"/>
        <v>425.31</v>
      </c>
      <c r="J15" s="182">
        <f t="shared" ca="1" si="6"/>
        <v>77.33</v>
      </c>
      <c r="K15" s="182">
        <f t="shared" ca="1" si="7"/>
        <v>4.83</v>
      </c>
      <c r="L15" s="182">
        <f t="shared" ca="1" si="8"/>
        <v>0</v>
      </c>
      <c r="M15" s="183">
        <f t="shared" ca="1" si="9"/>
        <v>507.46999999999997</v>
      </c>
      <c r="N15" s="181">
        <f t="shared" ca="1" si="10"/>
        <v>440.00187203184424</v>
      </c>
      <c r="O15" s="182">
        <f t="shared" ca="1" si="11"/>
        <v>80.001280863893427</v>
      </c>
      <c r="P15" s="182">
        <f t="shared" ca="1" si="12"/>
        <v>4.9968471042623213</v>
      </c>
      <c r="Q15" s="182">
        <f t="shared" ca="1" si="13"/>
        <v>0</v>
      </c>
      <c r="R15" s="183">
        <f t="shared" ca="1" si="14"/>
        <v>525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525</v>
      </c>
      <c r="H16" s="184">
        <f t="shared" ca="1" si="2"/>
        <v>507.46499999999997</v>
      </c>
      <c r="I16" s="185">
        <f t="shared" ca="1" si="5"/>
        <v>425.31</v>
      </c>
      <c r="J16" s="182">
        <f t="shared" ca="1" si="6"/>
        <v>77.33</v>
      </c>
      <c r="K16" s="182">
        <f t="shared" ca="1" si="7"/>
        <v>4.83</v>
      </c>
      <c r="L16" s="182">
        <f t="shared" ca="1" si="8"/>
        <v>0</v>
      </c>
      <c r="M16" s="183">
        <f t="shared" ca="1" si="9"/>
        <v>507.46999999999997</v>
      </c>
      <c r="N16" s="181">
        <f t="shared" ca="1" si="10"/>
        <v>440.00187203184424</v>
      </c>
      <c r="O16" s="182">
        <f t="shared" ca="1" si="11"/>
        <v>80.001280863893427</v>
      </c>
      <c r="P16" s="182">
        <f t="shared" ca="1" si="12"/>
        <v>4.9968471042623213</v>
      </c>
      <c r="Q16" s="182">
        <f t="shared" ca="1" si="13"/>
        <v>0</v>
      </c>
      <c r="R16" s="183">
        <f t="shared" ca="1" si="14"/>
        <v>525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525</v>
      </c>
      <c r="H17" s="184">
        <f t="shared" ca="1" si="2"/>
        <v>507.46499999999997</v>
      </c>
      <c r="I17" s="185">
        <f t="shared" ca="1" si="5"/>
        <v>425.31</v>
      </c>
      <c r="J17" s="182">
        <f t="shared" ca="1" si="6"/>
        <v>77.33</v>
      </c>
      <c r="K17" s="182">
        <f t="shared" ca="1" si="7"/>
        <v>4.83</v>
      </c>
      <c r="L17" s="182">
        <f t="shared" ca="1" si="8"/>
        <v>0</v>
      </c>
      <c r="M17" s="183">
        <f t="shared" ca="1" si="9"/>
        <v>507.46999999999997</v>
      </c>
      <c r="N17" s="181">
        <f t="shared" ca="1" si="10"/>
        <v>440.00187203184424</v>
      </c>
      <c r="O17" s="182">
        <f t="shared" ca="1" si="11"/>
        <v>80.001280863893427</v>
      </c>
      <c r="P17" s="182">
        <f t="shared" ca="1" si="12"/>
        <v>4.9968471042623213</v>
      </c>
      <c r="Q17" s="182">
        <f t="shared" ca="1" si="13"/>
        <v>0</v>
      </c>
      <c r="R17" s="183">
        <f t="shared" ca="1" si="14"/>
        <v>525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525</v>
      </c>
      <c r="H18" s="184">
        <f t="shared" ca="1" si="2"/>
        <v>507.46499999999997</v>
      </c>
      <c r="I18" s="185">
        <f t="shared" ca="1" si="5"/>
        <v>425.31</v>
      </c>
      <c r="J18" s="182">
        <f t="shared" ca="1" si="6"/>
        <v>77.33</v>
      </c>
      <c r="K18" s="182">
        <f t="shared" ca="1" si="7"/>
        <v>4.83</v>
      </c>
      <c r="L18" s="182">
        <f t="shared" ca="1" si="8"/>
        <v>0</v>
      </c>
      <c r="M18" s="183">
        <f t="shared" ca="1" si="9"/>
        <v>507.46999999999997</v>
      </c>
      <c r="N18" s="181">
        <f t="shared" ca="1" si="10"/>
        <v>440.00187203184424</v>
      </c>
      <c r="O18" s="182">
        <f t="shared" ca="1" si="11"/>
        <v>80.001280863893427</v>
      </c>
      <c r="P18" s="182">
        <f t="shared" ca="1" si="12"/>
        <v>4.9968471042623213</v>
      </c>
      <c r="Q18" s="182">
        <f t="shared" ca="1" si="13"/>
        <v>0</v>
      </c>
      <c r="R18" s="183">
        <f t="shared" ca="1" si="14"/>
        <v>525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555</v>
      </c>
      <c r="H19" s="184">
        <f t="shared" ca="1" si="2"/>
        <v>536.46299999999997</v>
      </c>
      <c r="I19" s="185">
        <f t="shared" ca="1" si="5"/>
        <v>454.3</v>
      </c>
      <c r="J19" s="182">
        <f t="shared" ca="1" si="6"/>
        <v>77.33</v>
      </c>
      <c r="K19" s="182">
        <f t="shared" ca="1" si="7"/>
        <v>4.83</v>
      </c>
      <c r="L19" s="182">
        <f t="shared" ca="1" si="8"/>
        <v>0</v>
      </c>
      <c r="M19" s="183">
        <f t="shared" ca="1" si="9"/>
        <v>536.46</v>
      </c>
      <c r="N19" s="181">
        <f t="shared" ca="1" si="10"/>
        <v>470.00055922156361</v>
      </c>
      <c r="O19" s="182">
        <f t="shared" ca="1" si="11"/>
        <v>80.002516497036112</v>
      </c>
      <c r="P19" s="182">
        <f t="shared" ca="1" si="12"/>
        <v>4.9969242814002914</v>
      </c>
      <c r="Q19" s="182">
        <f t="shared" ca="1" si="13"/>
        <v>0</v>
      </c>
      <c r="R19" s="183">
        <f t="shared" ca="1" si="14"/>
        <v>555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555</v>
      </c>
      <c r="H20" s="184">
        <f t="shared" ca="1" si="2"/>
        <v>536.46299999999997</v>
      </c>
      <c r="I20" s="185">
        <f t="shared" ca="1" si="5"/>
        <v>454.3</v>
      </c>
      <c r="J20" s="182">
        <f t="shared" ca="1" si="6"/>
        <v>77.33</v>
      </c>
      <c r="K20" s="182">
        <f t="shared" ca="1" si="7"/>
        <v>4.83</v>
      </c>
      <c r="L20" s="182">
        <f t="shared" ca="1" si="8"/>
        <v>0</v>
      </c>
      <c r="M20" s="183">
        <f t="shared" ca="1" si="9"/>
        <v>536.46</v>
      </c>
      <c r="N20" s="181">
        <f t="shared" ca="1" si="10"/>
        <v>470.00055922156361</v>
      </c>
      <c r="O20" s="182">
        <f t="shared" ca="1" si="11"/>
        <v>80.002516497036112</v>
      </c>
      <c r="P20" s="182">
        <f t="shared" ca="1" si="12"/>
        <v>4.9969242814002914</v>
      </c>
      <c r="Q20" s="182">
        <f t="shared" ca="1" si="13"/>
        <v>0</v>
      </c>
      <c r="R20" s="183">
        <f t="shared" ca="1" si="14"/>
        <v>555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555</v>
      </c>
      <c r="H21" s="184">
        <f t="shared" ca="1" si="2"/>
        <v>536.46299999999997</v>
      </c>
      <c r="I21" s="185">
        <f t="shared" ca="1" si="5"/>
        <v>454.3</v>
      </c>
      <c r="J21" s="182">
        <f t="shared" ca="1" si="6"/>
        <v>77.33</v>
      </c>
      <c r="K21" s="182">
        <f t="shared" ca="1" si="7"/>
        <v>4.83</v>
      </c>
      <c r="L21" s="182">
        <f t="shared" ca="1" si="8"/>
        <v>0</v>
      </c>
      <c r="M21" s="183">
        <f t="shared" ca="1" si="9"/>
        <v>536.46</v>
      </c>
      <c r="N21" s="181">
        <f t="shared" ca="1" si="10"/>
        <v>470.00055922156361</v>
      </c>
      <c r="O21" s="182">
        <f t="shared" ca="1" si="11"/>
        <v>80.002516497036112</v>
      </c>
      <c r="P21" s="182">
        <f t="shared" ca="1" si="12"/>
        <v>4.9969242814002914</v>
      </c>
      <c r="Q21" s="182">
        <f t="shared" ca="1" si="13"/>
        <v>0</v>
      </c>
      <c r="R21" s="183">
        <f t="shared" ca="1" si="14"/>
        <v>555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545</v>
      </c>
      <c r="H22" s="184">
        <f t="shared" ca="1" si="2"/>
        <v>526.79700000000003</v>
      </c>
      <c r="I22" s="185">
        <f t="shared" ca="1" si="5"/>
        <v>444.64</v>
      </c>
      <c r="J22" s="182">
        <f t="shared" ca="1" si="6"/>
        <v>77.33</v>
      </c>
      <c r="K22" s="182">
        <f t="shared" ca="1" si="7"/>
        <v>4.83</v>
      </c>
      <c r="L22" s="182">
        <f t="shared" ca="1" si="8"/>
        <v>0</v>
      </c>
      <c r="M22" s="183">
        <f t="shared" ca="1" si="9"/>
        <v>526.80000000000007</v>
      </c>
      <c r="N22" s="181">
        <f t="shared" ca="1" si="10"/>
        <v>460.00151860288537</v>
      </c>
      <c r="O22" s="182">
        <f t="shared" ca="1" si="11"/>
        <v>80.00161351556568</v>
      </c>
      <c r="P22" s="182">
        <f t="shared" ca="1" si="12"/>
        <v>4.996867881548976</v>
      </c>
      <c r="Q22" s="182">
        <f t="shared" ca="1" si="13"/>
        <v>0</v>
      </c>
      <c r="R22" s="183">
        <f t="shared" ca="1" si="14"/>
        <v>545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597.33789999999999</v>
      </c>
      <c r="H23" s="184">
        <f t="shared" ca="1" si="2"/>
        <v>577.38681399999996</v>
      </c>
      <c r="I23" s="185">
        <f t="shared" ca="1" si="5"/>
        <v>495.23</v>
      </c>
      <c r="J23" s="182">
        <f t="shared" ca="1" si="6"/>
        <v>77.33</v>
      </c>
      <c r="K23" s="182">
        <f t="shared" ca="1" si="7"/>
        <v>4.83</v>
      </c>
      <c r="L23" s="182">
        <f t="shared" ca="1" si="8"/>
        <v>0</v>
      </c>
      <c r="M23" s="183">
        <f t="shared" ca="1" si="9"/>
        <v>577.3900000000001</v>
      </c>
      <c r="N23" s="181">
        <f t="shared" ca="1" si="10"/>
        <v>512.33940355219181</v>
      </c>
      <c r="O23" s="182">
        <f t="shared" ca="1" si="11"/>
        <v>80.001627681463148</v>
      </c>
      <c r="P23" s="182">
        <f t="shared" ca="1" si="12"/>
        <v>4.9968687663451048</v>
      </c>
      <c r="Q23" s="182">
        <f t="shared" ca="1" si="13"/>
        <v>0</v>
      </c>
      <c r="R23" s="183">
        <f t="shared" ca="1" si="14"/>
        <v>597.33789999999999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597.33789999999999</v>
      </c>
      <c r="H24" s="184">
        <f t="shared" ca="1" si="2"/>
        <v>577.38681399999996</v>
      </c>
      <c r="I24" s="185">
        <f t="shared" ca="1" si="5"/>
        <v>495.23</v>
      </c>
      <c r="J24" s="182">
        <f t="shared" ca="1" si="6"/>
        <v>77.33</v>
      </c>
      <c r="K24" s="182">
        <f t="shared" ca="1" si="7"/>
        <v>4.83</v>
      </c>
      <c r="L24" s="182">
        <f t="shared" ca="1" si="8"/>
        <v>0</v>
      </c>
      <c r="M24" s="183">
        <f t="shared" ca="1" si="9"/>
        <v>577.3900000000001</v>
      </c>
      <c r="N24" s="181">
        <f t="shared" ca="1" si="10"/>
        <v>512.33940355219181</v>
      </c>
      <c r="O24" s="182">
        <f t="shared" ca="1" si="11"/>
        <v>80.001627681463148</v>
      </c>
      <c r="P24" s="182">
        <f t="shared" ca="1" si="12"/>
        <v>4.9968687663451048</v>
      </c>
      <c r="Q24" s="182">
        <f t="shared" ca="1" si="13"/>
        <v>0</v>
      </c>
      <c r="R24" s="183">
        <f t="shared" ca="1" si="14"/>
        <v>597.33789999999999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597.33789999999999</v>
      </c>
      <c r="H25" s="184">
        <f t="shared" ca="1" si="2"/>
        <v>577.38681399999996</v>
      </c>
      <c r="I25" s="185">
        <f t="shared" ca="1" si="5"/>
        <v>495.23</v>
      </c>
      <c r="J25" s="182">
        <f t="shared" ca="1" si="6"/>
        <v>77.33</v>
      </c>
      <c r="K25" s="182">
        <f t="shared" ca="1" si="7"/>
        <v>4.83</v>
      </c>
      <c r="L25" s="182">
        <f t="shared" ca="1" si="8"/>
        <v>0</v>
      </c>
      <c r="M25" s="183">
        <f t="shared" ca="1" si="9"/>
        <v>577.3900000000001</v>
      </c>
      <c r="N25" s="181">
        <f t="shared" ca="1" si="10"/>
        <v>512.33940355219181</v>
      </c>
      <c r="O25" s="182">
        <f t="shared" ca="1" si="11"/>
        <v>80.001627681463148</v>
      </c>
      <c r="P25" s="182">
        <f t="shared" ca="1" si="12"/>
        <v>4.9968687663451048</v>
      </c>
      <c r="Q25" s="182">
        <f t="shared" ca="1" si="13"/>
        <v>0</v>
      </c>
      <c r="R25" s="183">
        <f t="shared" ca="1" si="14"/>
        <v>597.33789999999999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597.33789999999999</v>
      </c>
      <c r="H26" s="184">
        <f t="shared" ca="1" si="2"/>
        <v>577.38681399999996</v>
      </c>
      <c r="I26" s="185">
        <f t="shared" ca="1" si="5"/>
        <v>495.23</v>
      </c>
      <c r="J26" s="182">
        <f t="shared" ca="1" si="6"/>
        <v>77.33</v>
      </c>
      <c r="K26" s="182">
        <f t="shared" ca="1" si="7"/>
        <v>4.83</v>
      </c>
      <c r="L26" s="182">
        <f t="shared" ca="1" si="8"/>
        <v>0</v>
      </c>
      <c r="M26" s="183">
        <f t="shared" ca="1" si="9"/>
        <v>577.3900000000001</v>
      </c>
      <c r="N26" s="181">
        <f t="shared" ca="1" si="10"/>
        <v>512.33940355219181</v>
      </c>
      <c r="O26" s="182">
        <f t="shared" ca="1" si="11"/>
        <v>80.001627681463148</v>
      </c>
      <c r="P26" s="182">
        <f t="shared" ca="1" si="12"/>
        <v>4.9968687663451048</v>
      </c>
      <c r="Q26" s="182">
        <f t="shared" ca="1" si="13"/>
        <v>0</v>
      </c>
      <c r="R26" s="183">
        <f t="shared" ca="1" si="14"/>
        <v>597.33789999999999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597.33789999999999</v>
      </c>
      <c r="H27" s="184">
        <f t="shared" ca="1" si="2"/>
        <v>577.38681399999996</v>
      </c>
      <c r="I27" s="185">
        <f t="shared" ca="1" si="5"/>
        <v>495.23</v>
      </c>
      <c r="J27" s="182">
        <f t="shared" ca="1" si="6"/>
        <v>77.33</v>
      </c>
      <c r="K27" s="182">
        <f t="shared" ca="1" si="7"/>
        <v>4.83</v>
      </c>
      <c r="L27" s="182">
        <f t="shared" ca="1" si="8"/>
        <v>0</v>
      </c>
      <c r="M27" s="183">
        <f t="shared" ca="1" si="9"/>
        <v>577.3900000000001</v>
      </c>
      <c r="N27" s="181">
        <f t="shared" ca="1" si="10"/>
        <v>512.33940355219181</v>
      </c>
      <c r="O27" s="182">
        <f t="shared" ca="1" si="11"/>
        <v>80.001627681463148</v>
      </c>
      <c r="P27" s="182">
        <f t="shared" ca="1" si="12"/>
        <v>4.9968687663451048</v>
      </c>
      <c r="Q27" s="182">
        <f t="shared" ca="1" si="13"/>
        <v>0</v>
      </c>
      <c r="R27" s="183">
        <f t="shared" ca="1" si="14"/>
        <v>597.33789999999999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597.33789999999999</v>
      </c>
      <c r="H28" s="184">
        <f t="shared" ca="1" si="2"/>
        <v>577.38681399999996</v>
      </c>
      <c r="I28" s="185">
        <f t="shared" ca="1" si="5"/>
        <v>495.23</v>
      </c>
      <c r="J28" s="182">
        <f t="shared" ca="1" si="6"/>
        <v>77.33</v>
      </c>
      <c r="K28" s="182">
        <f t="shared" ca="1" si="7"/>
        <v>4.83</v>
      </c>
      <c r="L28" s="182">
        <f t="shared" ca="1" si="8"/>
        <v>0</v>
      </c>
      <c r="M28" s="183">
        <f t="shared" ca="1" si="9"/>
        <v>577.3900000000001</v>
      </c>
      <c r="N28" s="181">
        <f t="shared" ca="1" si="10"/>
        <v>512.33940355219181</v>
      </c>
      <c r="O28" s="182">
        <f t="shared" ca="1" si="11"/>
        <v>80.001627681463148</v>
      </c>
      <c r="P28" s="182">
        <f t="shared" ca="1" si="12"/>
        <v>4.9968687663451048</v>
      </c>
      <c r="Q28" s="182">
        <f t="shared" ca="1" si="13"/>
        <v>0</v>
      </c>
      <c r="R28" s="183">
        <f t="shared" ca="1" si="14"/>
        <v>597.33789999999999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597.33789999999999</v>
      </c>
      <c r="H29" s="184">
        <f t="shared" ca="1" si="2"/>
        <v>577.38681399999996</v>
      </c>
      <c r="I29" s="185">
        <f t="shared" ca="1" si="5"/>
        <v>495.23</v>
      </c>
      <c r="J29" s="182">
        <f t="shared" ca="1" si="6"/>
        <v>77.33</v>
      </c>
      <c r="K29" s="182">
        <f t="shared" ca="1" si="7"/>
        <v>4.83</v>
      </c>
      <c r="L29" s="182">
        <f t="shared" ca="1" si="8"/>
        <v>0</v>
      </c>
      <c r="M29" s="183">
        <f t="shared" ca="1" si="9"/>
        <v>577.3900000000001</v>
      </c>
      <c r="N29" s="181">
        <f t="shared" ca="1" si="10"/>
        <v>512.33940355219181</v>
      </c>
      <c r="O29" s="182">
        <f t="shared" ca="1" si="11"/>
        <v>80.001627681463148</v>
      </c>
      <c r="P29" s="182">
        <f t="shared" ca="1" si="12"/>
        <v>4.9968687663451048</v>
      </c>
      <c r="Q29" s="182">
        <f t="shared" ca="1" si="13"/>
        <v>0</v>
      </c>
      <c r="R29" s="183">
        <f t="shared" ca="1" si="14"/>
        <v>597.33789999999999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597.33789999999999</v>
      </c>
      <c r="H30" s="184">
        <f t="shared" ca="1" si="2"/>
        <v>577.38681399999996</v>
      </c>
      <c r="I30" s="185">
        <f t="shared" ca="1" si="5"/>
        <v>495.23</v>
      </c>
      <c r="J30" s="182">
        <f t="shared" ca="1" si="6"/>
        <v>77.33</v>
      </c>
      <c r="K30" s="182">
        <f t="shared" ca="1" si="7"/>
        <v>4.83</v>
      </c>
      <c r="L30" s="182">
        <f t="shared" ca="1" si="8"/>
        <v>0</v>
      </c>
      <c r="M30" s="183">
        <f t="shared" ca="1" si="9"/>
        <v>577.3900000000001</v>
      </c>
      <c r="N30" s="181">
        <f t="shared" ca="1" si="10"/>
        <v>512.33940355219181</v>
      </c>
      <c r="O30" s="182">
        <f t="shared" ca="1" si="11"/>
        <v>80.001627681463148</v>
      </c>
      <c r="P30" s="182">
        <f t="shared" ca="1" si="12"/>
        <v>4.9968687663451048</v>
      </c>
      <c r="Q30" s="182">
        <f t="shared" ca="1" si="13"/>
        <v>0</v>
      </c>
      <c r="R30" s="183">
        <f t="shared" ca="1" si="14"/>
        <v>597.33789999999999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524.47159399999998</v>
      </c>
      <c r="H31" s="184">
        <f t="shared" ca="1" si="2"/>
        <v>506.95424300000002</v>
      </c>
      <c r="I31" s="185">
        <f t="shared" ca="1" si="5"/>
        <v>423.28</v>
      </c>
      <c r="J31" s="182">
        <f t="shared" ca="1" si="6"/>
        <v>78.75</v>
      </c>
      <c r="K31" s="182">
        <f t="shared" ca="1" si="7"/>
        <v>4.92</v>
      </c>
      <c r="L31" s="182">
        <f t="shared" ca="1" si="8"/>
        <v>0</v>
      </c>
      <c r="M31" s="183">
        <f t="shared" ca="1" si="9"/>
        <v>506.95</v>
      </c>
      <c r="N31" s="181">
        <f t="shared" ca="1" si="10"/>
        <v>437.90972740570072</v>
      </c>
      <c r="O31" s="182">
        <f t="shared" ca="1" si="11"/>
        <v>81.471817787750268</v>
      </c>
      <c r="P31" s="182">
        <f t="shared" ca="1" si="12"/>
        <v>5.0900488065489702</v>
      </c>
      <c r="Q31" s="182">
        <f t="shared" ca="1" si="13"/>
        <v>0</v>
      </c>
      <c r="R31" s="183">
        <f t="shared" ca="1" si="14"/>
        <v>524.47159399999998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475.19154700000001</v>
      </c>
      <c r="H32" s="184">
        <f t="shared" ca="1" si="2"/>
        <v>459.32014900000001</v>
      </c>
      <c r="I32" s="185">
        <f t="shared" ca="1" si="5"/>
        <v>377.13</v>
      </c>
      <c r="J32" s="182">
        <f t="shared" ca="1" si="6"/>
        <v>77.36</v>
      </c>
      <c r="K32" s="182">
        <f t="shared" ca="1" si="7"/>
        <v>4.83</v>
      </c>
      <c r="L32" s="182">
        <f t="shared" ca="1" si="8"/>
        <v>0</v>
      </c>
      <c r="M32" s="183">
        <f t="shared" ca="1" si="9"/>
        <v>459.32</v>
      </c>
      <c r="N32" s="181">
        <f t="shared" ca="1" si="10"/>
        <v>390.16151728666284</v>
      </c>
      <c r="O32" s="182">
        <f t="shared" ca="1" si="11"/>
        <v>80.033131751110318</v>
      </c>
      <c r="P32" s="182">
        <f t="shared" ca="1" si="12"/>
        <v>4.99689796222677</v>
      </c>
      <c r="Q32" s="182">
        <f t="shared" ca="1" si="13"/>
        <v>0</v>
      </c>
      <c r="R32" s="183">
        <f t="shared" ca="1" si="14"/>
        <v>475.19154699999996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435</v>
      </c>
      <c r="H33" s="184">
        <f t="shared" ca="1" si="2"/>
        <v>420.471</v>
      </c>
      <c r="I33" s="185">
        <f t="shared" ca="1" si="5"/>
        <v>338.31</v>
      </c>
      <c r="J33" s="182">
        <f t="shared" ca="1" si="6"/>
        <v>77.33</v>
      </c>
      <c r="K33" s="182">
        <f t="shared" ca="1" si="7"/>
        <v>4.83</v>
      </c>
      <c r="L33" s="182">
        <f t="shared" ca="1" si="8"/>
        <v>0</v>
      </c>
      <c r="M33" s="183">
        <f t="shared" ca="1" si="9"/>
        <v>420.46999999999997</v>
      </c>
      <c r="N33" s="181">
        <f t="shared" ca="1" si="10"/>
        <v>350.00083240183602</v>
      </c>
      <c r="O33" s="182">
        <f t="shared" ca="1" si="11"/>
        <v>80.002259376412098</v>
      </c>
      <c r="P33" s="182">
        <f t="shared" ca="1" si="12"/>
        <v>4.9969082217518492</v>
      </c>
      <c r="Q33" s="182">
        <f t="shared" ca="1" si="13"/>
        <v>0</v>
      </c>
      <c r="R33" s="183">
        <f t="shared" ca="1" si="14"/>
        <v>434.99999999999994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405</v>
      </c>
      <c r="H34" s="184">
        <f t="shared" ca="1" si="2"/>
        <v>391.47300000000001</v>
      </c>
      <c r="I34" s="185">
        <f t="shared" ca="1" si="5"/>
        <v>309.31</v>
      </c>
      <c r="J34" s="182">
        <f t="shared" ca="1" si="6"/>
        <v>77.33</v>
      </c>
      <c r="K34" s="182">
        <f t="shared" ca="1" si="7"/>
        <v>4.83</v>
      </c>
      <c r="L34" s="182">
        <f t="shared" ca="1" si="8"/>
        <v>0</v>
      </c>
      <c r="M34" s="183">
        <f t="shared" ca="1" si="9"/>
        <v>391.46999999999997</v>
      </c>
      <c r="N34" s="181">
        <f t="shared" ca="1" si="10"/>
        <v>320.00038317112421</v>
      </c>
      <c r="O34" s="182">
        <f t="shared" ca="1" si="11"/>
        <v>80.002682197869561</v>
      </c>
      <c r="P34" s="182">
        <f t="shared" ca="1" si="12"/>
        <v>4.9969346310062068</v>
      </c>
      <c r="Q34" s="182">
        <f t="shared" ca="1" si="13"/>
        <v>0</v>
      </c>
      <c r="R34" s="183">
        <f t="shared" ca="1" si="14"/>
        <v>404.99999999999994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395</v>
      </c>
      <c r="H35" s="184">
        <f t="shared" ca="1" si="2"/>
        <v>381.80700000000002</v>
      </c>
      <c r="I35" s="185">
        <f t="shared" ca="1" si="5"/>
        <v>299.64999999999998</v>
      </c>
      <c r="J35" s="182">
        <f t="shared" ca="1" si="6"/>
        <v>77.33</v>
      </c>
      <c r="K35" s="182">
        <f t="shared" ca="1" si="7"/>
        <v>4.83</v>
      </c>
      <c r="L35" s="182">
        <f t="shared" ca="1" si="8"/>
        <v>0</v>
      </c>
      <c r="M35" s="183">
        <f t="shared" ca="1" si="9"/>
        <v>381.80999999999995</v>
      </c>
      <c r="N35" s="181">
        <f t="shared" ca="1" si="10"/>
        <v>310.00170241743274</v>
      </c>
      <c r="O35" s="182">
        <f t="shared" ca="1" si="11"/>
        <v>80.001440507058504</v>
      </c>
      <c r="P35" s="182">
        <f t="shared" ca="1" si="12"/>
        <v>4.9968570755087622</v>
      </c>
      <c r="Q35" s="182">
        <f t="shared" ca="1" si="13"/>
        <v>0</v>
      </c>
      <c r="R35" s="183">
        <f t="shared" ca="1" si="14"/>
        <v>395.00000000000006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385</v>
      </c>
      <c r="H36" s="184">
        <f t="shared" ca="1" si="2"/>
        <v>372.14100000000002</v>
      </c>
      <c r="I36" s="185">
        <f t="shared" ca="1" si="5"/>
        <v>289.98</v>
      </c>
      <c r="J36" s="182">
        <f t="shared" ca="1" si="6"/>
        <v>77.33</v>
      </c>
      <c r="K36" s="182">
        <f t="shared" ca="1" si="7"/>
        <v>4.83</v>
      </c>
      <c r="L36" s="182">
        <f t="shared" ca="1" si="8"/>
        <v>0</v>
      </c>
      <c r="M36" s="183">
        <f t="shared" ca="1" si="9"/>
        <v>372.14</v>
      </c>
      <c r="N36" s="181">
        <f t="shared" ca="1" si="10"/>
        <v>300.00080614822377</v>
      </c>
      <c r="O36" s="182">
        <f t="shared" ca="1" si="11"/>
        <v>80.002284086634063</v>
      </c>
      <c r="P36" s="182">
        <f t="shared" ca="1" si="12"/>
        <v>4.9969097651421501</v>
      </c>
      <c r="Q36" s="182">
        <f t="shared" ca="1" si="13"/>
        <v>0</v>
      </c>
      <c r="R36" s="183">
        <f t="shared" ca="1" si="14"/>
        <v>385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375.79861099999999</v>
      </c>
      <c r="H37" s="184">
        <f t="shared" ca="1" si="2"/>
        <v>363.246937</v>
      </c>
      <c r="I37" s="185">
        <f t="shared" ca="1" si="5"/>
        <v>270.97000000000003</v>
      </c>
      <c r="J37" s="182">
        <f t="shared" ca="1" si="6"/>
        <v>87.28</v>
      </c>
      <c r="K37" s="182">
        <f t="shared" ca="1" si="7"/>
        <v>5</v>
      </c>
      <c r="L37" s="182">
        <f t="shared" ca="1" si="8"/>
        <v>0</v>
      </c>
      <c r="M37" s="183">
        <f t="shared" ca="1" si="9"/>
        <v>363.25</v>
      </c>
      <c r="N37" s="181">
        <f t="shared" ca="1" si="10"/>
        <v>280.33076289792155</v>
      </c>
      <c r="O37" s="182">
        <f t="shared" ca="1" si="11"/>
        <v>90.295121178472129</v>
      </c>
      <c r="P37" s="182">
        <f t="shared" ca="1" si="12"/>
        <v>5.1727269236063318</v>
      </c>
      <c r="Q37" s="182">
        <f t="shared" ca="1" si="13"/>
        <v>0</v>
      </c>
      <c r="R37" s="183">
        <f t="shared" ca="1" si="14"/>
        <v>375.79861099999999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375.73243400000001</v>
      </c>
      <c r="H38" s="184">
        <f t="shared" ca="1" si="2"/>
        <v>363.18297100000001</v>
      </c>
      <c r="I38" s="185">
        <f t="shared" ca="1" si="5"/>
        <v>270.91000000000003</v>
      </c>
      <c r="J38" s="182">
        <f t="shared" ca="1" si="6"/>
        <v>87.27</v>
      </c>
      <c r="K38" s="182">
        <f t="shared" ca="1" si="7"/>
        <v>5</v>
      </c>
      <c r="L38" s="182">
        <f t="shared" ca="1" si="8"/>
        <v>0</v>
      </c>
      <c r="M38" s="183">
        <f t="shared" ca="1" si="9"/>
        <v>363.18</v>
      </c>
      <c r="N38" s="181">
        <f t="shared" ca="1" si="10"/>
        <v>280.273345709951</v>
      </c>
      <c r="O38" s="182">
        <f t="shared" ca="1" si="11"/>
        <v>90.28627544242525</v>
      </c>
      <c r="P38" s="182">
        <f t="shared" ca="1" si="12"/>
        <v>5.172812847623768</v>
      </c>
      <c r="Q38" s="182">
        <f t="shared" ca="1" si="13"/>
        <v>0</v>
      </c>
      <c r="R38" s="183">
        <f t="shared" ca="1" si="14"/>
        <v>375.73243400000007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375.79861099999999</v>
      </c>
      <c r="H39" s="184">
        <f t="shared" ca="1" si="2"/>
        <v>363.246937</v>
      </c>
      <c r="I39" s="185">
        <f t="shared" ca="1" si="5"/>
        <v>270.97000000000003</v>
      </c>
      <c r="J39" s="182">
        <f t="shared" ca="1" si="6"/>
        <v>87.28</v>
      </c>
      <c r="K39" s="182">
        <f t="shared" ca="1" si="7"/>
        <v>5</v>
      </c>
      <c r="L39" s="182">
        <f t="shared" ca="1" si="8"/>
        <v>0</v>
      </c>
      <c r="M39" s="183">
        <f t="shared" ca="1" si="9"/>
        <v>363.25</v>
      </c>
      <c r="N39" s="181">
        <f t="shared" ca="1" si="10"/>
        <v>280.33076289792155</v>
      </c>
      <c r="O39" s="182">
        <f t="shared" ca="1" si="11"/>
        <v>90.295121178472129</v>
      </c>
      <c r="P39" s="182">
        <f t="shared" ca="1" si="12"/>
        <v>5.1727269236063318</v>
      </c>
      <c r="Q39" s="182">
        <f t="shared" ca="1" si="13"/>
        <v>0</v>
      </c>
      <c r="R39" s="183">
        <f t="shared" ca="1" si="14"/>
        <v>375.79861099999999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375.73243400000001</v>
      </c>
      <c r="H40" s="184">
        <f t="shared" ca="1" si="2"/>
        <v>363.18297100000001</v>
      </c>
      <c r="I40" s="185">
        <f t="shared" ca="1" si="5"/>
        <v>270.91000000000003</v>
      </c>
      <c r="J40" s="182">
        <f t="shared" ca="1" si="6"/>
        <v>87.27</v>
      </c>
      <c r="K40" s="182">
        <f t="shared" ca="1" si="7"/>
        <v>5</v>
      </c>
      <c r="L40" s="182">
        <f t="shared" ca="1" si="8"/>
        <v>0</v>
      </c>
      <c r="M40" s="183">
        <f t="shared" ca="1" si="9"/>
        <v>363.18</v>
      </c>
      <c r="N40" s="181">
        <f t="shared" ca="1" si="10"/>
        <v>280.273345709951</v>
      </c>
      <c r="O40" s="182">
        <f t="shared" ca="1" si="11"/>
        <v>90.28627544242525</v>
      </c>
      <c r="P40" s="182">
        <f t="shared" ca="1" si="12"/>
        <v>5.172812847623768</v>
      </c>
      <c r="Q40" s="182">
        <f t="shared" ca="1" si="13"/>
        <v>0</v>
      </c>
      <c r="R40" s="183">
        <f t="shared" ca="1" si="14"/>
        <v>375.73243400000007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395</v>
      </c>
      <c r="H41" s="184">
        <f t="shared" ca="1" si="2"/>
        <v>381.80700000000002</v>
      </c>
      <c r="I41" s="185">
        <f t="shared" ca="1" si="5"/>
        <v>299.64999999999998</v>
      </c>
      <c r="J41" s="182">
        <f t="shared" ca="1" si="6"/>
        <v>77.33</v>
      </c>
      <c r="K41" s="182">
        <f t="shared" ca="1" si="7"/>
        <v>4.83</v>
      </c>
      <c r="L41" s="182">
        <f t="shared" ca="1" si="8"/>
        <v>0</v>
      </c>
      <c r="M41" s="183">
        <f t="shared" ca="1" si="9"/>
        <v>381.80999999999995</v>
      </c>
      <c r="N41" s="181">
        <f t="shared" ca="1" si="10"/>
        <v>310.00170241743274</v>
      </c>
      <c r="O41" s="182">
        <f t="shared" ca="1" si="11"/>
        <v>80.001440507058504</v>
      </c>
      <c r="P41" s="182">
        <f t="shared" ca="1" si="12"/>
        <v>4.9968570755087622</v>
      </c>
      <c r="Q41" s="182">
        <f t="shared" ca="1" si="13"/>
        <v>0</v>
      </c>
      <c r="R41" s="183">
        <f t="shared" ca="1" si="14"/>
        <v>395.00000000000006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415</v>
      </c>
      <c r="H42" s="184">
        <f t="shared" ca="1" si="2"/>
        <v>401.13900000000001</v>
      </c>
      <c r="I42" s="185">
        <f t="shared" ca="1" si="5"/>
        <v>318.98</v>
      </c>
      <c r="J42" s="182">
        <f t="shared" ca="1" si="6"/>
        <v>77.33</v>
      </c>
      <c r="K42" s="182">
        <f t="shared" ca="1" si="7"/>
        <v>4.83</v>
      </c>
      <c r="L42" s="182">
        <f t="shared" ca="1" si="8"/>
        <v>0</v>
      </c>
      <c r="M42" s="183">
        <f t="shared" ca="1" si="9"/>
        <v>401.14</v>
      </c>
      <c r="N42" s="181">
        <f t="shared" ca="1" si="10"/>
        <v>330.00124644762428</v>
      </c>
      <c r="O42" s="182">
        <f t="shared" ca="1" si="11"/>
        <v>80.00186967143641</v>
      </c>
      <c r="P42" s="182">
        <f t="shared" ca="1" si="12"/>
        <v>4.9968838809393237</v>
      </c>
      <c r="Q42" s="182">
        <f t="shared" ca="1" si="13"/>
        <v>0</v>
      </c>
      <c r="R42" s="183">
        <f t="shared" ca="1" si="14"/>
        <v>415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429.40890000000002</v>
      </c>
      <c r="H43" s="184">
        <f t="shared" ca="1" si="2"/>
        <v>415.066643</v>
      </c>
      <c r="I43" s="185">
        <f t="shared" ca="1" si="5"/>
        <v>328.65</v>
      </c>
      <c r="J43" s="182">
        <f t="shared" ca="1" si="6"/>
        <v>77.33</v>
      </c>
      <c r="K43" s="182">
        <f t="shared" ca="1" si="7"/>
        <v>9.1</v>
      </c>
      <c r="L43" s="182">
        <f t="shared" ca="1" si="8"/>
        <v>0</v>
      </c>
      <c r="M43" s="183">
        <f t="shared" ca="1" si="9"/>
        <v>415.08</v>
      </c>
      <c r="N43" s="181">
        <f t="shared" ca="1" si="10"/>
        <v>339.99526593668691</v>
      </c>
      <c r="O43" s="182">
        <f t="shared" ca="1" si="11"/>
        <v>79.999494644405914</v>
      </c>
      <c r="P43" s="182">
        <f t="shared" ca="1" si="12"/>
        <v>9.4141394189071992</v>
      </c>
      <c r="Q43" s="182">
        <f t="shared" ca="1" si="13"/>
        <v>0</v>
      </c>
      <c r="R43" s="183">
        <f t="shared" ca="1" si="14"/>
        <v>429.40890000000002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449.40890000000002</v>
      </c>
      <c r="H44" s="184">
        <f t="shared" ca="1" si="2"/>
        <v>434.39864299999999</v>
      </c>
      <c r="I44" s="185">
        <f t="shared" ca="1" si="5"/>
        <v>347.98</v>
      </c>
      <c r="J44" s="182">
        <f t="shared" ca="1" si="6"/>
        <v>77.33</v>
      </c>
      <c r="K44" s="182">
        <f t="shared" ca="1" si="7"/>
        <v>9.1</v>
      </c>
      <c r="L44" s="182">
        <f t="shared" ca="1" si="8"/>
        <v>0</v>
      </c>
      <c r="M44" s="183">
        <f t="shared" ca="1" si="9"/>
        <v>434.41</v>
      </c>
      <c r="N44" s="181">
        <f t="shared" ca="1" si="10"/>
        <v>359.99472623098006</v>
      </c>
      <c r="O44" s="182">
        <f t="shared" ca="1" si="11"/>
        <v>79.99997752583964</v>
      </c>
      <c r="P44" s="182">
        <f t="shared" ca="1" si="12"/>
        <v>9.414196243180406</v>
      </c>
      <c r="Q44" s="182">
        <f t="shared" ca="1" si="13"/>
        <v>0</v>
      </c>
      <c r="R44" s="183">
        <f t="shared" ca="1" si="14"/>
        <v>449.40890000000013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459.40890000000002</v>
      </c>
      <c r="H45" s="184">
        <f t="shared" ca="1" si="2"/>
        <v>444.06464299999999</v>
      </c>
      <c r="I45" s="185">
        <f t="shared" ca="1" si="5"/>
        <v>357.64</v>
      </c>
      <c r="J45" s="182">
        <f t="shared" ca="1" si="6"/>
        <v>77.33</v>
      </c>
      <c r="K45" s="182">
        <f t="shared" ca="1" si="7"/>
        <v>9.1</v>
      </c>
      <c r="L45" s="182">
        <f t="shared" ca="1" si="8"/>
        <v>0</v>
      </c>
      <c r="M45" s="183">
        <f t="shared" ca="1" si="9"/>
        <v>444.07</v>
      </c>
      <c r="N45" s="181">
        <f t="shared" ca="1" si="10"/>
        <v>369.9934672371474</v>
      </c>
      <c r="O45" s="182">
        <f t="shared" ca="1" si="11"/>
        <v>80.001103963339133</v>
      </c>
      <c r="P45" s="182">
        <f t="shared" ca="1" si="12"/>
        <v>9.4143287995135925</v>
      </c>
      <c r="Q45" s="182">
        <f t="shared" ca="1" si="13"/>
        <v>0</v>
      </c>
      <c r="R45" s="183">
        <f t="shared" ca="1" si="14"/>
        <v>459.40890000000013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469.40890000000002</v>
      </c>
      <c r="H46" s="184">
        <f t="shared" ca="1" si="2"/>
        <v>453.73064299999999</v>
      </c>
      <c r="I46" s="185">
        <f t="shared" ca="1" si="5"/>
        <v>367.31</v>
      </c>
      <c r="J46" s="182">
        <f t="shared" ca="1" si="6"/>
        <v>77.33</v>
      </c>
      <c r="K46" s="182">
        <f t="shared" ca="1" si="7"/>
        <v>9.1</v>
      </c>
      <c r="L46" s="182">
        <f t="shared" ca="1" si="8"/>
        <v>0</v>
      </c>
      <c r="M46" s="183">
        <f t="shared" ca="1" si="9"/>
        <v>453.74</v>
      </c>
      <c r="N46" s="181">
        <f t="shared" ca="1" si="10"/>
        <v>379.99423250980738</v>
      </c>
      <c r="O46" s="182">
        <f t="shared" ca="1" si="11"/>
        <v>80.000419264336401</v>
      </c>
      <c r="P46" s="182">
        <f t="shared" ca="1" si="12"/>
        <v>9.4142482258562179</v>
      </c>
      <c r="Q46" s="182">
        <f t="shared" ca="1" si="13"/>
        <v>0</v>
      </c>
      <c r="R46" s="183">
        <f t="shared" ca="1" si="14"/>
        <v>469.40890000000002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479.64890000000003</v>
      </c>
      <c r="H47" s="184">
        <f t="shared" ca="1" si="2"/>
        <v>463.62862699999999</v>
      </c>
      <c r="I47" s="185">
        <f t="shared" ca="1" si="5"/>
        <v>377.21</v>
      </c>
      <c r="J47" s="182">
        <f t="shared" ca="1" si="6"/>
        <v>77.33</v>
      </c>
      <c r="K47" s="182">
        <f t="shared" ca="1" si="7"/>
        <v>9.1</v>
      </c>
      <c r="L47" s="182">
        <f t="shared" ca="1" si="8"/>
        <v>0</v>
      </c>
      <c r="M47" s="183">
        <f t="shared" ca="1" si="9"/>
        <v>463.64</v>
      </c>
      <c r="N47" s="181">
        <f t="shared" ca="1" si="10"/>
        <v>390.23458193641619</v>
      </c>
      <c r="O47" s="182">
        <f t="shared" ca="1" si="11"/>
        <v>80.000106627987236</v>
      </c>
      <c r="P47" s="182">
        <f t="shared" ca="1" si="12"/>
        <v>9.4142114355965845</v>
      </c>
      <c r="Q47" s="182">
        <f t="shared" ca="1" si="13"/>
        <v>0</v>
      </c>
      <c r="R47" s="183">
        <f t="shared" ca="1" si="14"/>
        <v>479.64890000000003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489.40890000000002</v>
      </c>
      <c r="H48" s="184">
        <f t="shared" ca="1" si="2"/>
        <v>473.06264299999998</v>
      </c>
      <c r="I48" s="185">
        <f t="shared" ca="1" si="5"/>
        <v>386.64</v>
      </c>
      <c r="J48" s="182">
        <f t="shared" ca="1" si="6"/>
        <v>77.33</v>
      </c>
      <c r="K48" s="182">
        <f t="shared" ca="1" si="7"/>
        <v>9.1</v>
      </c>
      <c r="L48" s="182">
        <f t="shared" ca="1" si="8"/>
        <v>0</v>
      </c>
      <c r="M48" s="183">
        <f t="shared" ca="1" si="9"/>
        <v>473.07</v>
      </c>
      <c r="N48" s="181">
        <f t="shared" ca="1" si="10"/>
        <v>399.99377913628001</v>
      </c>
      <c r="O48" s="182">
        <f t="shared" ca="1" si="11"/>
        <v>80.00082490329126</v>
      </c>
      <c r="P48" s="182">
        <f t="shared" ca="1" si="12"/>
        <v>9.4142959604286887</v>
      </c>
      <c r="Q48" s="182">
        <f t="shared" ca="1" si="13"/>
        <v>0</v>
      </c>
      <c r="R48" s="183">
        <f t="shared" ca="1" si="14"/>
        <v>489.40890000000002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479.96667400000001</v>
      </c>
      <c r="H49" s="184">
        <f t="shared" ca="1" si="2"/>
        <v>463.935787</v>
      </c>
      <c r="I49" s="185">
        <f t="shared" ca="1" si="5"/>
        <v>377.42</v>
      </c>
      <c r="J49" s="182">
        <f t="shared" ca="1" si="6"/>
        <v>77.42</v>
      </c>
      <c r="K49" s="182">
        <f t="shared" ca="1" si="7"/>
        <v>9.11</v>
      </c>
      <c r="L49" s="182">
        <f t="shared" ca="1" si="8"/>
        <v>0</v>
      </c>
      <c r="M49" s="183">
        <f t="shared" ca="1" si="9"/>
        <v>463.95000000000005</v>
      </c>
      <c r="N49" s="181">
        <f t="shared" ca="1" si="10"/>
        <v>390.44944951197328</v>
      </c>
      <c r="O49" s="182">
        <f t="shared" ca="1" si="11"/>
        <v>80.092725296001731</v>
      </c>
      <c r="P49" s="182">
        <f t="shared" ca="1" si="12"/>
        <v>9.4244991920250012</v>
      </c>
      <c r="Q49" s="182">
        <f t="shared" ca="1" si="13"/>
        <v>0</v>
      </c>
      <c r="R49" s="183">
        <f t="shared" ca="1" si="14"/>
        <v>479.96667400000001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479.37889999999999</v>
      </c>
      <c r="H50" s="184">
        <f t="shared" ca="1" si="2"/>
        <v>463.36764499999998</v>
      </c>
      <c r="I50" s="185">
        <f t="shared" ca="1" si="5"/>
        <v>376.95</v>
      </c>
      <c r="J50" s="182">
        <f t="shared" ca="1" si="6"/>
        <v>77.33</v>
      </c>
      <c r="K50" s="182">
        <f t="shared" ca="1" si="7"/>
        <v>9.1</v>
      </c>
      <c r="L50" s="182">
        <f t="shared" ca="1" si="8"/>
        <v>0</v>
      </c>
      <c r="M50" s="183">
        <f t="shared" ca="1" si="9"/>
        <v>463.38</v>
      </c>
      <c r="N50" s="181">
        <f t="shared" ca="1" si="10"/>
        <v>389.96477265958828</v>
      </c>
      <c r="O50" s="182">
        <f t="shared" ca="1" si="11"/>
        <v>79.999935985584187</v>
      </c>
      <c r="P50" s="182">
        <f t="shared" ca="1" si="12"/>
        <v>9.4141913548275724</v>
      </c>
      <c r="Q50" s="182">
        <f t="shared" ca="1" si="13"/>
        <v>0</v>
      </c>
      <c r="R50" s="183">
        <f t="shared" ca="1" si="14"/>
        <v>479.37889999999999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493.37889999999999</v>
      </c>
      <c r="H51" s="184">
        <f t="shared" ca="1" si="2"/>
        <v>476.90004499999998</v>
      </c>
      <c r="I51" s="185">
        <f t="shared" ca="1" si="5"/>
        <v>390.48</v>
      </c>
      <c r="J51" s="182">
        <f t="shared" ca="1" si="6"/>
        <v>77.33</v>
      </c>
      <c r="K51" s="182">
        <f t="shared" ca="1" si="7"/>
        <v>9.1</v>
      </c>
      <c r="L51" s="182">
        <f t="shared" ca="1" si="8"/>
        <v>0</v>
      </c>
      <c r="M51" s="183">
        <f t="shared" ca="1" si="9"/>
        <v>476.91</v>
      </c>
      <c r="N51" s="181">
        <f t="shared" ca="1" si="10"/>
        <v>403.96425504183179</v>
      </c>
      <c r="O51" s="182">
        <f t="shared" ca="1" si="11"/>
        <v>80.000399104652871</v>
      </c>
      <c r="P51" s="182">
        <f t="shared" ca="1" si="12"/>
        <v>9.4142458535153377</v>
      </c>
      <c r="Q51" s="182">
        <f t="shared" ca="1" si="13"/>
        <v>0</v>
      </c>
      <c r="R51" s="183">
        <f t="shared" ca="1" si="14"/>
        <v>493.37890000000004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505.68889999999999</v>
      </c>
      <c r="H52" s="184">
        <f t="shared" ca="1" si="2"/>
        <v>488.79889100000003</v>
      </c>
      <c r="I52" s="185">
        <f t="shared" ca="1" si="5"/>
        <v>402.38</v>
      </c>
      <c r="J52" s="182">
        <f t="shared" ca="1" si="6"/>
        <v>77.33</v>
      </c>
      <c r="K52" s="182">
        <f t="shared" ca="1" si="7"/>
        <v>9.1</v>
      </c>
      <c r="L52" s="182">
        <f t="shared" ca="1" si="8"/>
        <v>0</v>
      </c>
      <c r="M52" s="183">
        <f t="shared" ca="1" si="9"/>
        <v>488.81</v>
      </c>
      <c r="N52" s="181">
        <f t="shared" ca="1" si="10"/>
        <v>416.27442069924916</v>
      </c>
      <c r="O52" s="182">
        <f t="shared" ca="1" si="11"/>
        <v>80.000250888893433</v>
      </c>
      <c r="P52" s="182">
        <f t="shared" ca="1" si="12"/>
        <v>9.4142284118573674</v>
      </c>
      <c r="Q52" s="182">
        <f t="shared" ca="1" si="13"/>
        <v>0</v>
      </c>
      <c r="R52" s="183">
        <f t="shared" ca="1" si="14"/>
        <v>505.68889999999999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516.4289</v>
      </c>
      <c r="H53" s="184">
        <f t="shared" ca="1" si="2"/>
        <v>499.18017500000002</v>
      </c>
      <c r="I53" s="185">
        <f t="shared" ca="1" si="5"/>
        <v>412.76</v>
      </c>
      <c r="J53" s="182">
        <f t="shared" ca="1" si="6"/>
        <v>77.33</v>
      </c>
      <c r="K53" s="182">
        <f t="shared" ca="1" si="7"/>
        <v>9.1</v>
      </c>
      <c r="L53" s="182">
        <f t="shared" ca="1" si="8"/>
        <v>0</v>
      </c>
      <c r="M53" s="183">
        <f t="shared" ca="1" si="9"/>
        <v>499.19</v>
      </c>
      <c r="N53" s="181">
        <f t="shared" ca="1" si="10"/>
        <v>427.01414844848654</v>
      </c>
      <c r="O53" s="182">
        <f t="shared" ca="1" si="11"/>
        <v>80.000494475049578</v>
      </c>
      <c r="P53" s="182">
        <f t="shared" ca="1" si="12"/>
        <v>9.4142570764638709</v>
      </c>
      <c r="Q53" s="182">
        <f t="shared" ca="1" si="13"/>
        <v>0</v>
      </c>
      <c r="R53" s="183">
        <f t="shared" ca="1" si="14"/>
        <v>516.4289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517.76890000000003</v>
      </c>
      <c r="H54" s="184">
        <f t="shared" ca="1" si="2"/>
        <v>500.47541899999999</v>
      </c>
      <c r="I54" s="185">
        <f t="shared" ca="1" si="5"/>
        <v>414.06</v>
      </c>
      <c r="J54" s="182">
        <f t="shared" ca="1" si="6"/>
        <v>77.33</v>
      </c>
      <c r="K54" s="182">
        <f t="shared" ca="1" si="7"/>
        <v>9.1</v>
      </c>
      <c r="L54" s="182">
        <f t="shared" ca="1" si="8"/>
        <v>0</v>
      </c>
      <c r="M54" s="183">
        <f t="shared" ca="1" si="9"/>
        <v>500.49</v>
      </c>
      <c r="N54" s="181">
        <f t="shared" ca="1" si="10"/>
        <v>428.35499357429723</v>
      </c>
      <c r="O54" s="182">
        <f t="shared" ca="1" si="11"/>
        <v>79.999738330436173</v>
      </c>
      <c r="P54" s="182">
        <f t="shared" ca="1" si="12"/>
        <v>9.4141680952666391</v>
      </c>
      <c r="Q54" s="182">
        <f t="shared" ca="1" si="13"/>
        <v>0</v>
      </c>
      <c r="R54" s="183">
        <f t="shared" ca="1" si="14"/>
        <v>517.76890000000003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476.37537600000002</v>
      </c>
      <c r="H55" s="184">
        <f t="shared" ca="1" si="2"/>
        <v>460.46443799999997</v>
      </c>
      <c r="I55" s="185">
        <f t="shared" ca="1" si="5"/>
        <v>373.18</v>
      </c>
      <c r="J55" s="182">
        <f t="shared" ca="1" si="6"/>
        <v>78.09</v>
      </c>
      <c r="K55" s="182">
        <f t="shared" ca="1" si="7"/>
        <v>9.19</v>
      </c>
      <c r="L55" s="182">
        <f t="shared" ca="1" si="8"/>
        <v>0</v>
      </c>
      <c r="M55" s="183">
        <f t="shared" ca="1" si="9"/>
        <v>460.46</v>
      </c>
      <c r="N55" s="181">
        <f t="shared" ca="1" si="10"/>
        <v>386.0786231500673</v>
      </c>
      <c r="O55" s="182">
        <f t="shared" ca="1" si="11"/>
        <v>80.789108960257138</v>
      </c>
      <c r="P55" s="182">
        <f t="shared" ca="1" si="12"/>
        <v>9.5076438896755402</v>
      </c>
      <c r="Q55" s="182">
        <f t="shared" ca="1" si="13"/>
        <v>0</v>
      </c>
      <c r="R55" s="183">
        <f t="shared" ca="1" si="14"/>
        <v>476.37537599999996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470.12889999999999</v>
      </c>
      <c r="H56" s="184">
        <f t="shared" ca="1" si="2"/>
        <v>454.42659500000002</v>
      </c>
      <c r="I56" s="185">
        <f t="shared" ca="1" si="5"/>
        <v>368.01</v>
      </c>
      <c r="J56" s="182">
        <f t="shared" ca="1" si="6"/>
        <v>77.33</v>
      </c>
      <c r="K56" s="182">
        <f t="shared" ca="1" si="7"/>
        <v>9.1</v>
      </c>
      <c r="L56" s="182">
        <f t="shared" ca="1" si="8"/>
        <v>0</v>
      </c>
      <c r="M56" s="183">
        <f t="shared" ca="1" si="9"/>
        <v>454.44</v>
      </c>
      <c r="N56" s="181">
        <f t="shared" ca="1" si="10"/>
        <v>380.71502616186956</v>
      </c>
      <c r="O56" s="182">
        <f t="shared" ca="1" si="11"/>
        <v>79.999709173928366</v>
      </c>
      <c r="P56" s="182">
        <f t="shared" ca="1" si="12"/>
        <v>9.4141646642020937</v>
      </c>
      <c r="Q56" s="182">
        <f t="shared" ca="1" si="13"/>
        <v>0</v>
      </c>
      <c r="R56" s="183">
        <f t="shared" ca="1" si="14"/>
        <v>470.12889999999999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489.93889999999999</v>
      </c>
      <c r="H57" s="184">
        <f t="shared" ca="1" si="2"/>
        <v>473.57494100000002</v>
      </c>
      <c r="I57" s="185">
        <f t="shared" ca="1" si="5"/>
        <v>387.15</v>
      </c>
      <c r="J57" s="182">
        <f t="shared" ca="1" si="6"/>
        <v>77.33</v>
      </c>
      <c r="K57" s="182">
        <f t="shared" ca="1" si="7"/>
        <v>9.1</v>
      </c>
      <c r="L57" s="182">
        <f t="shared" ca="1" si="8"/>
        <v>0</v>
      </c>
      <c r="M57" s="183">
        <f t="shared" ca="1" si="9"/>
        <v>473.58</v>
      </c>
      <c r="N57" s="181">
        <f t="shared" ca="1" si="10"/>
        <v>400.52334375395924</v>
      </c>
      <c r="O57" s="182">
        <f t="shared" ca="1" si="11"/>
        <v>80.001214445289079</v>
      </c>
      <c r="P57" s="182">
        <f t="shared" ca="1" si="12"/>
        <v>9.4143418007517212</v>
      </c>
      <c r="Q57" s="182">
        <f t="shared" ca="1" si="13"/>
        <v>0</v>
      </c>
      <c r="R57" s="183">
        <f t="shared" ca="1" si="14"/>
        <v>489.93890000000005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576.21286299999997</v>
      </c>
      <c r="H58" s="184">
        <f t="shared" ca="1" si="2"/>
        <v>556.967353</v>
      </c>
      <c r="I58" s="185">
        <f t="shared" ca="1" si="5"/>
        <v>471.79</v>
      </c>
      <c r="J58" s="182">
        <f t="shared" ca="1" si="6"/>
        <v>76.209999999999994</v>
      </c>
      <c r="K58" s="182">
        <f t="shared" ca="1" si="7"/>
        <v>8.9600000000000009</v>
      </c>
      <c r="L58" s="182">
        <f t="shared" ca="1" si="8"/>
        <v>0</v>
      </c>
      <c r="M58" s="183">
        <f t="shared" ca="1" si="9"/>
        <v>556.96</v>
      </c>
      <c r="N58" s="181">
        <f t="shared" ca="1" si="10"/>
        <v>488.09872636234195</v>
      </c>
      <c r="O58" s="182">
        <f t="shared" ca="1" si="11"/>
        <v>78.84440945351551</v>
      </c>
      <c r="P58" s="182">
        <f t="shared" ca="1" si="12"/>
        <v>9.2697271841424858</v>
      </c>
      <c r="Q58" s="182">
        <f t="shared" ca="1" si="13"/>
        <v>0</v>
      </c>
      <c r="R58" s="183">
        <f t="shared" ca="1" si="14"/>
        <v>576.21286299999997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584.63890000000004</v>
      </c>
      <c r="H59" s="184">
        <f t="shared" ca="1" si="2"/>
        <v>565.11196099999995</v>
      </c>
      <c r="I59" s="185">
        <f t="shared" ca="1" si="5"/>
        <v>478.69</v>
      </c>
      <c r="J59" s="182">
        <f t="shared" ca="1" si="6"/>
        <v>77.33</v>
      </c>
      <c r="K59" s="182">
        <f t="shared" ca="1" si="7"/>
        <v>9.1</v>
      </c>
      <c r="L59" s="182">
        <f t="shared" ca="1" si="8"/>
        <v>0</v>
      </c>
      <c r="M59" s="183">
        <f t="shared" ca="1" si="9"/>
        <v>565.12</v>
      </c>
      <c r="N59" s="181">
        <f t="shared" ca="1" si="10"/>
        <v>495.22366053404579</v>
      </c>
      <c r="O59" s="182">
        <f t="shared" ca="1" si="11"/>
        <v>80.000931018190826</v>
      </c>
      <c r="P59" s="182">
        <f t="shared" ca="1" si="12"/>
        <v>9.4143084477633057</v>
      </c>
      <c r="Q59" s="182">
        <f t="shared" ca="1" si="13"/>
        <v>0</v>
      </c>
      <c r="R59" s="183">
        <f t="shared" ca="1" si="14"/>
        <v>584.63889999999992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584.63890000000004</v>
      </c>
      <c r="H60" s="184">
        <f t="shared" ca="1" si="2"/>
        <v>565.11196099999995</v>
      </c>
      <c r="I60" s="185">
        <f t="shared" ca="1" si="5"/>
        <v>478.69</v>
      </c>
      <c r="J60" s="182">
        <f t="shared" ca="1" si="6"/>
        <v>77.33</v>
      </c>
      <c r="K60" s="182">
        <f t="shared" ca="1" si="7"/>
        <v>9.1</v>
      </c>
      <c r="L60" s="182">
        <f t="shared" ca="1" si="8"/>
        <v>0</v>
      </c>
      <c r="M60" s="183">
        <f t="shared" ca="1" si="9"/>
        <v>565.12</v>
      </c>
      <c r="N60" s="181">
        <f t="shared" ca="1" si="10"/>
        <v>495.22366053404579</v>
      </c>
      <c r="O60" s="182">
        <f t="shared" ca="1" si="11"/>
        <v>80.000931018190826</v>
      </c>
      <c r="P60" s="182">
        <f t="shared" ca="1" si="12"/>
        <v>9.4143084477633057</v>
      </c>
      <c r="Q60" s="182">
        <f t="shared" ca="1" si="13"/>
        <v>0</v>
      </c>
      <c r="R60" s="183">
        <f t="shared" ca="1" si="14"/>
        <v>584.63889999999992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584.63890000000004</v>
      </c>
      <c r="H61" s="184">
        <f t="shared" ca="1" si="2"/>
        <v>565.11196099999995</v>
      </c>
      <c r="I61" s="185">
        <f t="shared" ca="1" si="5"/>
        <v>478.69</v>
      </c>
      <c r="J61" s="182">
        <f t="shared" ca="1" si="6"/>
        <v>77.33</v>
      </c>
      <c r="K61" s="182">
        <f t="shared" ca="1" si="7"/>
        <v>9.1</v>
      </c>
      <c r="L61" s="182">
        <f t="shared" ca="1" si="8"/>
        <v>0</v>
      </c>
      <c r="M61" s="183">
        <f t="shared" ca="1" si="9"/>
        <v>565.12</v>
      </c>
      <c r="N61" s="181">
        <f t="shared" ca="1" si="10"/>
        <v>495.22366053404579</v>
      </c>
      <c r="O61" s="182">
        <f t="shared" ca="1" si="11"/>
        <v>80.000931018190826</v>
      </c>
      <c r="P61" s="182">
        <f t="shared" ca="1" si="12"/>
        <v>9.4143084477633057</v>
      </c>
      <c r="Q61" s="182">
        <f t="shared" ca="1" si="13"/>
        <v>0</v>
      </c>
      <c r="R61" s="183">
        <f t="shared" ca="1" si="14"/>
        <v>584.63889999999992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584.63890000000004</v>
      </c>
      <c r="H62" s="184">
        <f t="shared" ca="1" si="2"/>
        <v>565.11196099999995</v>
      </c>
      <c r="I62" s="185">
        <f t="shared" ca="1" si="5"/>
        <v>478.69</v>
      </c>
      <c r="J62" s="182">
        <f t="shared" ca="1" si="6"/>
        <v>77.33</v>
      </c>
      <c r="K62" s="182">
        <f t="shared" ca="1" si="7"/>
        <v>9.1</v>
      </c>
      <c r="L62" s="182">
        <f t="shared" ca="1" si="8"/>
        <v>0</v>
      </c>
      <c r="M62" s="183">
        <f t="shared" ca="1" si="9"/>
        <v>565.12</v>
      </c>
      <c r="N62" s="181">
        <f t="shared" ca="1" si="10"/>
        <v>495.22366053404579</v>
      </c>
      <c r="O62" s="182">
        <f t="shared" ca="1" si="11"/>
        <v>80.000931018190826</v>
      </c>
      <c r="P62" s="182">
        <f t="shared" ca="1" si="12"/>
        <v>9.4143084477633057</v>
      </c>
      <c r="Q62" s="182">
        <f t="shared" ca="1" si="13"/>
        <v>0</v>
      </c>
      <c r="R62" s="183">
        <f t="shared" ca="1" si="14"/>
        <v>584.63889999999992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584.63890000000004</v>
      </c>
      <c r="H63" s="184">
        <f t="shared" ca="1" si="2"/>
        <v>565.11196099999995</v>
      </c>
      <c r="I63" s="185">
        <f t="shared" ca="1" si="5"/>
        <v>478.69</v>
      </c>
      <c r="J63" s="182">
        <f t="shared" ca="1" si="6"/>
        <v>77.33</v>
      </c>
      <c r="K63" s="182">
        <f t="shared" ca="1" si="7"/>
        <v>9.1</v>
      </c>
      <c r="L63" s="182">
        <f t="shared" ca="1" si="8"/>
        <v>0</v>
      </c>
      <c r="M63" s="183">
        <f t="shared" ca="1" si="9"/>
        <v>565.12</v>
      </c>
      <c r="N63" s="181">
        <f t="shared" ca="1" si="10"/>
        <v>495.22366053404579</v>
      </c>
      <c r="O63" s="182">
        <f t="shared" ca="1" si="11"/>
        <v>80.000931018190826</v>
      </c>
      <c r="P63" s="182">
        <f t="shared" ca="1" si="12"/>
        <v>9.4143084477633057</v>
      </c>
      <c r="Q63" s="182">
        <f t="shared" ca="1" si="13"/>
        <v>0</v>
      </c>
      <c r="R63" s="183">
        <f t="shared" ca="1" si="14"/>
        <v>584.63889999999992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584.63890000000004</v>
      </c>
      <c r="H64" s="184">
        <f t="shared" ca="1" si="2"/>
        <v>565.11196099999995</v>
      </c>
      <c r="I64" s="185">
        <f t="shared" ca="1" si="5"/>
        <v>478.69</v>
      </c>
      <c r="J64" s="182">
        <f t="shared" ca="1" si="6"/>
        <v>77.33</v>
      </c>
      <c r="K64" s="182">
        <f t="shared" ca="1" si="7"/>
        <v>9.1</v>
      </c>
      <c r="L64" s="182">
        <f t="shared" ca="1" si="8"/>
        <v>0</v>
      </c>
      <c r="M64" s="183">
        <f t="shared" ca="1" si="9"/>
        <v>565.12</v>
      </c>
      <c r="N64" s="181">
        <f t="shared" ca="1" si="10"/>
        <v>495.22366053404579</v>
      </c>
      <c r="O64" s="182">
        <f t="shared" ca="1" si="11"/>
        <v>80.000931018190826</v>
      </c>
      <c r="P64" s="182">
        <f t="shared" ca="1" si="12"/>
        <v>9.4143084477633057</v>
      </c>
      <c r="Q64" s="182">
        <f t="shared" ca="1" si="13"/>
        <v>0</v>
      </c>
      <c r="R64" s="183">
        <f t="shared" ca="1" si="14"/>
        <v>584.63889999999992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584.63890000000004</v>
      </c>
      <c r="H65" s="184">
        <f t="shared" ca="1" si="2"/>
        <v>565.11196099999995</v>
      </c>
      <c r="I65" s="185">
        <f t="shared" ca="1" si="5"/>
        <v>478.69</v>
      </c>
      <c r="J65" s="182">
        <f t="shared" ca="1" si="6"/>
        <v>77.33</v>
      </c>
      <c r="K65" s="182">
        <f t="shared" ca="1" si="7"/>
        <v>9.1</v>
      </c>
      <c r="L65" s="182">
        <f t="shared" ca="1" si="8"/>
        <v>0</v>
      </c>
      <c r="M65" s="183">
        <f t="shared" ca="1" si="9"/>
        <v>565.12</v>
      </c>
      <c r="N65" s="181">
        <f t="shared" ca="1" si="10"/>
        <v>495.22366053404579</v>
      </c>
      <c r="O65" s="182">
        <f t="shared" ca="1" si="11"/>
        <v>80.000931018190826</v>
      </c>
      <c r="P65" s="182">
        <f t="shared" ca="1" si="12"/>
        <v>9.4143084477633057</v>
      </c>
      <c r="Q65" s="182">
        <f t="shared" ca="1" si="13"/>
        <v>0</v>
      </c>
      <c r="R65" s="183">
        <f t="shared" ca="1" si="14"/>
        <v>584.63889999999992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584.63890000000004</v>
      </c>
      <c r="H66" s="184">
        <f t="shared" ca="1" si="2"/>
        <v>565.11196099999995</v>
      </c>
      <c r="I66" s="185">
        <f t="shared" ca="1" si="5"/>
        <v>478.69</v>
      </c>
      <c r="J66" s="182">
        <f t="shared" ca="1" si="6"/>
        <v>77.33</v>
      </c>
      <c r="K66" s="182">
        <f t="shared" ca="1" si="7"/>
        <v>9.1</v>
      </c>
      <c r="L66" s="182">
        <f t="shared" ca="1" si="8"/>
        <v>0</v>
      </c>
      <c r="M66" s="183">
        <f t="shared" ca="1" si="9"/>
        <v>565.12</v>
      </c>
      <c r="N66" s="181">
        <f t="shared" ca="1" si="10"/>
        <v>495.22366053404579</v>
      </c>
      <c r="O66" s="182">
        <f t="shared" ca="1" si="11"/>
        <v>80.000931018190826</v>
      </c>
      <c r="P66" s="182">
        <f t="shared" ca="1" si="12"/>
        <v>9.4143084477633057</v>
      </c>
      <c r="Q66" s="182">
        <f t="shared" ca="1" si="13"/>
        <v>0</v>
      </c>
      <c r="R66" s="183">
        <f t="shared" ca="1" si="14"/>
        <v>584.63889999999992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584.63890000000004</v>
      </c>
      <c r="H67" s="184">
        <f t="shared" ref="H67:H98" ca="1" si="17">INDIRECT("ISGS_Delhi_pp!" &amp; $V$3 &amp; X67)</f>
        <v>565.11196099999995</v>
      </c>
      <c r="I67" s="185">
        <f t="shared" ca="1" si="5"/>
        <v>478.69</v>
      </c>
      <c r="J67" s="182">
        <f t="shared" ca="1" si="6"/>
        <v>77.33</v>
      </c>
      <c r="K67" s="182">
        <f t="shared" ca="1" si="7"/>
        <v>9.1</v>
      </c>
      <c r="L67" s="182">
        <f t="shared" ca="1" si="8"/>
        <v>0</v>
      </c>
      <c r="M67" s="183">
        <f t="shared" ca="1" si="9"/>
        <v>565.12</v>
      </c>
      <c r="N67" s="181">
        <f t="shared" ca="1" si="10"/>
        <v>495.22366053404579</v>
      </c>
      <c r="O67" s="182">
        <f t="shared" ca="1" si="11"/>
        <v>80.000931018190826</v>
      </c>
      <c r="P67" s="182">
        <f t="shared" ca="1" si="12"/>
        <v>9.4143084477633057</v>
      </c>
      <c r="Q67" s="182">
        <f t="shared" ca="1" si="13"/>
        <v>0</v>
      </c>
      <c r="R67" s="183">
        <f t="shared" ca="1" si="14"/>
        <v>584.63889999999992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584.63890000000004</v>
      </c>
      <c r="H68" s="184">
        <f t="shared" ca="1" si="17"/>
        <v>565.11196099999995</v>
      </c>
      <c r="I68" s="185">
        <f t="shared" ref="I68:I98" ca="1" si="20">INDIRECT("BRPL_EOD!" &amp; $V$3 &amp; X68)</f>
        <v>478.69</v>
      </c>
      <c r="J68" s="182">
        <f t="shared" ref="J68:J98" ca="1" si="21">INDIRECT("BYPL_EOD!" &amp; $V$3 &amp; X68)</f>
        <v>77.33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565.12</v>
      </c>
      <c r="N68" s="181">
        <f t="shared" ref="N68:N98" ca="1" si="25">INDIRECT("BRPL_ISGS_exbus!" &amp; $V$3 &amp; X68)</f>
        <v>495.22366053404579</v>
      </c>
      <c r="O68" s="182">
        <f t="shared" ref="O68:O98" ca="1" si="26">INDIRECT("BYPL_ISGS_exbus!" &amp; $V$3 &amp; X68)</f>
        <v>80.000931018190826</v>
      </c>
      <c r="P68" s="182">
        <f t="shared" ref="P68:P98" ca="1" si="27">INDIRECT("TPDDL_ISGS_exbus!" &amp; $V$3 &amp; X68)</f>
        <v>9.4143084477633057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584.63889999999992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601.74680000000001</v>
      </c>
      <c r="H69" s="184">
        <f t="shared" ca="1" si="17"/>
        <v>581.64845700000001</v>
      </c>
      <c r="I69" s="185">
        <f t="shared" ca="1" si="20"/>
        <v>495.23</v>
      </c>
      <c r="J69" s="182">
        <f t="shared" ca="1" si="21"/>
        <v>77.33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581.66000000000008</v>
      </c>
      <c r="N69" s="181">
        <f t="shared" ca="1" si="25"/>
        <v>512.33206299900291</v>
      </c>
      <c r="O69" s="182">
        <f t="shared" ca="1" si="26"/>
        <v>80.000481456520987</v>
      </c>
      <c r="P69" s="182">
        <f t="shared" ca="1" si="27"/>
        <v>9.4142555444761538</v>
      </c>
      <c r="Q69" s="182">
        <f t="shared" ca="1" si="28"/>
        <v>0</v>
      </c>
      <c r="R69" s="183">
        <f t="shared" ca="1" si="29"/>
        <v>601.74680000000012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601.74680000000001</v>
      </c>
      <c r="H70" s="184">
        <f t="shared" ca="1" si="17"/>
        <v>581.64845700000001</v>
      </c>
      <c r="I70" s="185">
        <f t="shared" ca="1" si="20"/>
        <v>495.23</v>
      </c>
      <c r="J70" s="182">
        <f t="shared" ca="1" si="21"/>
        <v>77.33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581.66000000000008</v>
      </c>
      <c r="N70" s="181">
        <f t="shared" ca="1" si="25"/>
        <v>512.33206299900291</v>
      </c>
      <c r="O70" s="182">
        <f t="shared" ca="1" si="26"/>
        <v>80.000481456520987</v>
      </c>
      <c r="P70" s="182">
        <f t="shared" ca="1" si="27"/>
        <v>9.4142555444761538</v>
      </c>
      <c r="Q70" s="182">
        <f t="shared" ca="1" si="28"/>
        <v>0</v>
      </c>
      <c r="R70" s="183">
        <f t="shared" ca="1" si="29"/>
        <v>601.74680000000012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676.48427200000003</v>
      </c>
      <c r="H71" s="184">
        <f t="shared" ca="1" si="17"/>
        <v>653.88969699999996</v>
      </c>
      <c r="I71" s="185">
        <f t="shared" ca="1" si="20"/>
        <v>487.8</v>
      </c>
      <c r="J71" s="182">
        <f t="shared" ca="1" si="21"/>
        <v>157.13</v>
      </c>
      <c r="K71" s="182">
        <f t="shared" ca="1" si="22"/>
        <v>8.9600000000000009</v>
      </c>
      <c r="L71" s="182">
        <f t="shared" ca="1" si="23"/>
        <v>0</v>
      </c>
      <c r="M71" s="183">
        <f t="shared" ca="1" si="24"/>
        <v>653.8900000000001</v>
      </c>
      <c r="N71" s="181">
        <f t="shared" ca="1" si="25"/>
        <v>504.65525987796121</v>
      </c>
      <c r="O71" s="182">
        <f t="shared" ca="1" si="26"/>
        <v>162.5594116125954</v>
      </c>
      <c r="P71" s="182">
        <f t="shared" ca="1" si="27"/>
        <v>9.2696005094434852</v>
      </c>
      <c r="Q71" s="182">
        <f t="shared" ca="1" si="28"/>
        <v>0</v>
      </c>
      <c r="R71" s="183">
        <f t="shared" ca="1" si="29"/>
        <v>676.48427200000015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686.77995699999997</v>
      </c>
      <c r="H72" s="184">
        <f t="shared" ca="1" si="17"/>
        <v>663.84150599999998</v>
      </c>
      <c r="I72" s="185">
        <f t="shared" ca="1" si="20"/>
        <v>495.23</v>
      </c>
      <c r="J72" s="182">
        <f t="shared" ca="1" si="21"/>
        <v>159.52000000000001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663.85</v>
      </c>
      <c r="N72" s="181">
        <f t="shared" ca="1" si="25"/>
        <v>512.3356753861716</v>
      </c>
      <c r="O72" s="182">
        <f t="shared" ca="1" si="26"/>
        <v>165.02995969065299</v>
      </c>
      <c r="P72" s="182">
        <f t="shared" ca="1" si="27"/>
        <v>9.4143219231754145</v>
      </c>
      <c r="Q72" s="182">
        <f t="shared" ca="1" si="28"/>
        <v>0</v>
      </c>
      <c r="R72" s="183">
        <f t="shared" ca="1" si="29"/>
        <v>686.77995699999997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686.77995699999997</v>
      </c>
      <c r="H73" s="184">
        <f t="shared" ca="1" si="17"/>
        <v>663.84150599999998</v>
      </c>
      <c r="I73" s="185">
        <f t="shared" ca="1" si="20"/>
        <v>495.23</v>
      </c>
      <c r="J73" s="182">
        <f t="shared" ca="1" si="21"/>
        <v>159.52000000000001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663.85</v>
      </c>
      <c r="N73" s="181">
        <f t="shared" ca="1" si="25"/>
        <v>512.3356753861716</v>
      </c>
      <c r="O73" s="182">
        <f t="shared" ca="1" si="26"/>
        <v>165.02995969065299</v>
      </c>
      <c r="P73" s="182">
        <f t="shared" ca="1" si="27"/>
        <v>9.4143219231754145</v>
      </c>
      <c r="Q73" s="182">
        <f t="shared" ca="1" si="28"/>
        <v>0</v>
      </c>
      <c r="R73" s="183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686.77995699999997</v>
      </c>
      <c r="H74" s="184">
        <f t="shared" ca="1" si="17"/>
        <v>663.84150599999998</v>
      </c>
      <c r="I74" s="185">
        <f t="shared" ca="1" si="20"/>
        <v>495.23</v>
      </c>
      <c r="J74" s="182">
        <f t="shared" ca="1" si="21"/>
        <v>159.52000000000001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663.85</v>
      </c>
      <c r="N74" s="181">
        <f t="shared" ca="1" si="25"/>
        <v>512.3356753861716</v>
      </c>
      <c r="O74" s="182">
        <f t="shared" ca="1" si="26"/>
        <v>165.02995969065299</v>
      </c>
      <c r="P74" s="182">
        <f t="shared" ca="1" si="27"/>
        <v>9.4143219231754145</v>
      </c>
      <c r="Q74" s="182">
        <f t="shared" ca="1" si="28"/>
        <v>0</v>
      </c>
      <c r="R74" s="183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663.84150599999998</v>
      </c>
      <c r="I75" s="185">
        <f t="shared" ca="1" si="20"/>
        <v>495.23</v>
      </c>
      <c r="J75" s="182">
        <f t="shared" ca="1" si="21"/>
        <v>159.52000000000001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663.85</v>
      </c>
      <c r="N75" s="181">
        <f t="shared" ca="1" si="25"/>
        <v>512.3356753861716</v>
      </c>
      <c r="O75" s="182">
        <f t="shared" ca="1" si="26"/>
        <v>165.02995969065299</v>
      </c>
      <c r="P75" s="182">
        <f t="shared" ca="1" si="27"/>
        <v>9.4143219231754145</v>
      </c>
      <c r="Q75" s="182">
        <f t="shared" ca="1" si="28"/>
        <v>0</v>
      </c>
      <c r="R75" s="183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663.84150599999998</v>
      </c>
      <c r="I76" s="185">
        <f t="shared" ca="1" si="20"/>
        <v>495.23</v>
      </c>
      <c r="J76" s="182">
        <f t="shared" ca="1" si="21"/>
        <v>159.52000000000001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663.85</v>
      </c>
      <c r="N76" s="181">
        <f t="shared" ca="1" si="25"/>
        <v>512.3356753861716</v>
      </c>
      <c r="O76" s="182">
        <f t="shared" ca="1" si="26"/>
        <v>165.02995969065299</v>
      </c>
      <c r="P76" s="182">
        <f t="shared" ca="1" si="27"/>
        <v>9.4143219231754145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663.84150599999998</v>
      </c>
      <c r="I77" s="185">
        <f t="shared" ca="1" si="20"/>
        <v>495.23</v>
      </c>
      <c r="J77" s="182">
        <f t="shared" ca="1" si="21"/>
        <v>159.52000000000001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663.85</v>
      </c>
      <c r="N77" s="181">
        <f t="shared" ca="1" si="25"/>
        <v>512.3356753861716</v>
      </c>
      <c r="O77" s="182">
        <f t="shared" ca="1" si="26"/>
        <v>165.02995969065299</v>
      </c>
      <c r="P77" s="182">
        <f t="shared" ca="1" si="27"/>
        <v>9.4143219231754145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663.84150599999998</v>
      </c>
      <c r="I78" s="185">
        <f t="shared" ca="1" si="20"/>
        <v>495.23</v>
      </c>
      <c r="J78" s="182">
        <f t="shared" ca="1" si="21"/>
        <v>159.52000000000001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663.85</v>
      </c>
      <c r="N78" s="181">
        <f t="shared" ca="1" si="25"/>
        <v>512.3356753861716</v>
      </c>
      <c r="O78" s="182">
        <f t="shared" ca="1" si="26"/>
        <v>165.02995969065299</v>
      </c>
      <c r="P78" s="182">
        <f t="shared" ca="1" si="27"/>
        <v>9.4143219231754145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663.84150599999998</v>
      </c>
      <c r="I79" s="185">
        <f t="shared" ca="1" si="20"/>
        <v>495.23</v>
      </c>
      <c r="J79" s="182">
        <f t="shared" ca="1" si="21"/>
        <v>159.52000000000001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663.85</v>
      </c>
      <c r="N79" s="181">
        <f t="shared" ca="1" si="25"/>
        <v>512.3356753861716</v>
      </c>
      <c r="O79" s="182">
        <f t="shared" ca="1" si="26"/>
        <v>165.02995969065299</v>
      </c>
      <c r="P79" s="182">
        <f t="shared" ca="1" si="27"/>
        <v>9.4143219231754145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663.84150599999998</v>
      </c>
      <c r="I80" s="185">
        <f t="shared" ca="1" si="20"/>
        <v>495.23</v>
      </c>
      <c r="J80" s="182">
        <f t="shared" ca="1" si="21"/>
        <v>159.52000000000001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663.85</v>
      </c>
      <c r="N80" s="181">
        <f t="shared" ca="1" si="25"/>
        <v>512.3356753861716</v>
      </c>
      <c r="O80" s="182">
        <f t="shared" ca="1" si="26"/>
        <v>165.02995969065299</v>
      </c>
      <c r="P80" s="182">
        <f t="shared" ca="1" si="27"/>
        <v>9.4143219231754145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663.84150599999998</v>
      </c>
      <c r="I81" s="185">
        <f t="shared" ca="1" si="20"/>
        <v>495.23</v>
      </c>
      <c r="J81" s="182">
        <f t="shared" ca="1" si="21"/>
        <v>159.52000000000001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663.85</v>
      </c>
      <c r="N81" s="181">
        <f t="shared" ca="1" si="25"/>
        <v>512.3356753861716</v>
      </c>
      <c r="O81" s="182">
        <f t="shared" ca="1" si="26"/>
        <v>165.02995969065299</v>
      </c>
      <c r="P81" s="182">
        <f t="shared" ca="1" si="27"/>
        <v>9.4143219231754145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663.84150599999998</v>
      </c>
      <c r="I82" s="185">
        <f t="shared" ca="1" si="20"/>
        <v>495.23</v>
      </c>
      <c r="J82" s="182">
        <f t="shared" ca="1" si="21"/>
        <v>159.52000000000001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663.85</v>
      </c>
      <c r="N82" s="181">
        <f t="shared" ca="1" si="25"/>
        <v>512.3356753861716</v>
      </c>
      <c r="O82" s="182">
        <f t="shared" ca="1" si="26"/>
        <v>165.02995969065299</v>
      </c>
      <c r="P82" s="182">
        <f t="shared" ca="1" si="27"/>
        <v>9.4143219231754145</v>
      </c>
      <c r="Q82" s="182">
        <f t="shared" ca="1" si="28"/>
        <v>0</v>
      </c>
      <c r="R82" s="183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663.84150599999998</v>
      </c>
      <c r="I83" s="185">
        <f t="shared" ca="1" si="20"/>
        <v>495.23</v>
      </c>
      <c r="J83" s="182">
        <f t="shared" ca="1" si="21"/>
        <v>159.52000000000001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663.85</v>
      </c>
      <c r="N83" s="181">
        <f t="shared" ca="1" si="25"/>
        <v>512.3356753861716</v>
      </c>
      <c r="O83" s="182">
        <f t="shared" ca="1" si="26"/>
        <v>165.02995969065299</v>
      </c>
      <c r="P83" s="182">
        <f t="shared" ca="1" si="27"/>
        <v>9.4143219231754145</v>
      </c>
      <c r="Q83" s="182">
        <f t="shared" ca="1" si="28"/>
        <v>0</v>
      </c>
      <c r="R83" s="183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663.84150599999998</v>
      </c>
      <c r="I84" s="185">
        <f t="shared" ca="1" si="20"/>
        <v>495.23</v>
      </c>
      <c r="J84" s="182">
        <f t="shared" ca="1" si="21"/>
        <v>159.52000000000001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663.85</v>
      </c>
      <c r="N84" s="181">
        <f t="shared" ca="1" si="25"/>
        <v>512.3356753861716</v>
      </c>
      <c r="O84" s="182">
        <f t="shared" ca="1" si="26"/>
        <v>165.02995969065299</v>
      </c>
      <c r="P84" s="182">
        <f t="shared" ca="1" si="27"/>
        <v>9.4143219231754145</v>
      </c>
      <c r="Q84" s="182">
        <f t="shared" ca="1" si="28"/>
        <v>0</v>
      </c>
      <c r="R84" s="183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663.84150599999998</v>
      </c>
      <c r="I85" s="185">
        <f t="shared" ca="1" si="20"/>
        <v>495.23</v>
      </c>
      <c r="J85" s="182">
        <f t="shared" ca="1" si="21"/>
        <v>159.52000000000001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663.85</v>
      </c>
      <c r="N85" s="181">
        <f t="shared" ca="1" si="25"/>
        <v>512.3356753861716</v>
      </c>
      <c r="O85" s="182">
        <f t="shared" ca="1" si="26"/>
        <v>165.02995969065299</v>
      </c>
      <c r="P85" s="182">
        <f t="shared" ca="1" si="27"/>
        <v>9.4143219231754145</v>
      </c>
      <c r="Q85" s="182">
        <f t="shared" ca="1" si="28"/>
        <v>0</v>
      </c>
      <c r="R85" s="183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663.84150599999998</v>
      </c>
      <c r="I86" s="185">
        <f t="shared" ca="1" si="20"/>
        <v>495.23</v>
      </c>
      <c r="J86" s="182">
        <f t="shared" ca="1" si="21"/>
        <v>159.52000000000001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663.85</v>
      </c>
      <c r="N86" s="181">
        <f t="shared" ca="1" si="25"/>
        <v>512.3356753861716</v>
      </c>
      <c r="O86" s="182">
        <f t="shared" ca="1" si="26"/>
        <v>165.02995969065299</v>
      </c>
      <c r="P86" s="182">
        <f t="shared" ca="1" si="27"/>
        <v>9.4143219231754145</v>
      </c>
      <c r="Q86" s="182">
        <f t="shared" ca="1" si="28"/>
        <v>0</v>
      </c>
      <c r="R86" s="183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663.84150599999998</v>
      </c>
      <c r="I87" s="185">
        <f t="shared" ca="1" si="20"/>
        <v>495.23</v>
      </c>
      <c r="J87" s="182">
        <f t="shared" ca="1" si="21"/>
        <v>159.52000000000001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663.85</v>
      </c>
      <c r="N87" s="181">
        <f t="shared" ca="1" si="25"/>
        <v>512.3356753861716</v>
      </c>
      <c r="O87" s="182">
        <f t="shared" ca="1" si="26"/>
        <v>165.02995969065299</v>
      </c>
      <c r="P87" s="182">
        <f t="shared" ca="1" si="27"/>
        <v>9.4143219231754145</v>
      </c>
      <c r="Q87" s="182">
        <f t="shared" ca="1" si="28"/>
        <v>0</v>
      </c>
      <c r="R87" s="183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663.84150599999998</v>
      </c>
      <c r="I88" s="185">
        <f t="shared" ca="1" si="20"/>
        <v>495.23</v>
      </c>
      <c r="J88" s="182">
        <f t="shared" ca="1" si="21"/>
        <v>159.52000000000001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663.85</v>
      </c>
      <c r="N88" s="181">
        <f t="shared" ca="1" si="25"/>
        <v>512.3356753861716</v>
      </c>
      <c r="O88" s="182">
        <f t="shared" ca="1" si="26"/>
        <v>165.02995969065299</v>
      </c>
      <c r="P88" s="182">
        <f t="shared" ca="1" si="27"/>
        <v>9.4143219231754145</v>
      </c>
      <c r="Q88" s="182">
        <f t="shared" ca="1" si="28"/>
        <v>0</v>
      </c>
      <c r="R88" s="183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663.84150599999998</v>
      </c>
      <c r="I89" s="185">
        <f t="shared" ca="1" si="20"/>
        <v>495.23</v>
      </c>
      <c r="J89" s="182">
        <f t="shared" ca="1" si="21"/>
        <v>159.52000000000001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663.85</v>
      </c>
      <c r="N89" s="181">
        <f t="shared" ca="1" si="25"/>
        <v>512.3356753861716</v>
      </c>
      <c r="O89" s="182">
        <f t="shared" ca="1" si="26"/>
        <v>165.02995969065299</v>
      </c>
      <c r="P89" s="182">
        <f t="shared" ca="1" si="27"/>
        <v>9.4143219231754145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663.84150599999998</v>
      </c>
      <c r="I90" s="185">
        <f t="shared" ca="1" si="20"/>
        <v>495.23</v>
      </c>
      <c r="J90" s="182">
        <f t="shared" ca="1" si="21"/>
        <v>159.52000000000001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663.85</v>
      </c>
      <c r="N90" s="181">
        <f t="shared" ca="1" si="25"/>
        <v>512.3356753861716</v>
      </c>
      <c r="O90" s="182">
        <f t="shared" ca="1" si="26"/>
        <v>165.02995969065299</v>
      </c>
      <c r="P90" s="182">
        <f t="shared" ca="1" si="27"/>
        <v>9.4143219231754145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663.84150599999998</v>
      </c>
      <c r="I91" s="185">
        <f t="shared" ca="1" si="20"/>
        <v>495.23</v>
      </c>
      <c r="J91" s="182">
        <f t="shared" ca="1" si="21"/>
        <v>159.52000000000001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663.85</v>
      </c>
      <c r="N91" s="181">
        <f t="shared" ca="1" si="25"/>
        <v>512.3356753861716</v>
      </c>
      <c r="O91" s="182">
        <f t="shared" ca="1" si="26"/>
        <v>165.02995969065299</v>
      </c>
      <c r="P91" s="182">
        <f t="shared" ca="1" si="27"/>
        <v>9.4143219231754145</v>
      </c>
      <c r="Q91" s="182">
        <f t="shared" ca="1" si="28"/>
        <v>0</v>
      </c>
      <c r="R91" s="183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663.84150599999998</v>
      </c>
      <c r="I92" s="185">
        <f t="shared" ca="1" si="20"/>
        <v>495.23</v>
      </c>
      <c r="J92" s="182">
        <f t="shared" ca="1" si="21"/>
        <v>159.52000000000001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663.85</v>
      </c>
      <c r="N92" s="181">
        <f t="shared" ca="1" si="25"/>
        <v>512.3356753861716</v>
      </c>
      <c r="O92" s="182">
        <f t="shared" ca="1" si="26"/>
        <v>165.02995969065299</v>
      </c>
      <c r="P92" s="182">
        <f t="shared" ca="1" si="27"/>
        <v>9.4143219231754145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663.84150599999998</v>
      </c>
      <c r="I93" s="185">
        <f t="shared" ca="1" si="20"/>
        <v>495.23</v>
      </c>
      <c r="J93" s="182">
        <f t="shared" ca="1" si="21"/>
        <v>159.52000000000001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663.85</v>
      </c>
      <c r="N93" s="181">
        <f t="shared" ca="1" si="25"/>
        <v>512.3356753861716</v>
      </c>
      <c r="O93" s="182">
        <f t="shared" ca="1" si="26"/>
        <v>165.02995969065299</v>
      </c>
      <c r="P93" s="182">
        <f t="shared" ca="1" si="27"/>
        <v>9.4143219231754145</v>
      </c>
      <c r="Q93" s="182">
        <f t="shared" ca="1" si="28"/>
        <v>0</v>
      </c>
      <c r="R93" s="183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663.84150599999998</v>
      </c>
      <c r="I94" s="185">
        <f t="shared" ca="1" si="20"/>
        <v>495.23</v>
      </c>
      <c r="J94" s="182">
        <f t="shared" ca="1" si="21"/>
        <v>159.52000000000001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663.85</v>
      </c>
      <c r="N94" s="181">
        <f t="shared" ca="1" si="25"/>
        <v>512.3356753861716</v>
      </c>
      <c r="O94" s="182">
        <f t="shared" ca="1" si="26"/>
        <v>165.02995969065299</v>
      </c>
      <c r="P94" s="182">
        <f t="shared" ca="1" si="27"/>
        <v>9.4143219231754145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663.84150599999998</v>
      </c>
      <c r="I95" s="185">
        <f t="shared" ca="1" si="20"/>
        <v>495.23</v>
      </c>
      <c r="J95" s="182">
        <f t="shared" ca="1" si="21"/>
        <v>159.52000000000001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663.85</v>
      </c>
      <c r="N95" s="181">
        <f t="shared" ca="1" si="25"/>
        <v>512.3356753861716</v>
      </c>
      <c r="O95" s="182">
        <f t="shared" ca="1" si="26"/>
        <v>165.02995969065299</v>
      </c>
      <c r="P95" s="182">
        <f t="shared" ca="1" si="27"/>
        <v>9.4143219231754145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663.84150599999998</v>
      </c>
      <c r="I96" s="185">
        <f t="shared" ca="1" si="20"/>
        <v>495.23</v>
      </c>
      <c r="J96" s="182">
        <f t="shared" ca="1" si="21"/>
        <v>159.52000000000001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663.85</v>
      </c>
      <c r="N96" s="181">
        <f t="shared" ca="1" si="25"/>
        <v>512.3356753861716</v>
      </c>
      <c r="O96" s="182">
        <f t="shared" ca="1" si="26"/>
        <v>165.02995969065299</v>
      </c>
      <c r="P96" s="182">
        <f t="shared" ca="1" si="27"/>
        <v>9.4143219231754145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663.84150599999998</v>
      </c>
      <c r="I97" s="185">
        <f t="shared" ca="1" si="20"/>
        <v>495.23</v>
      </c>
      <c r="J97" s="182">
        <f t="shared" ca="1" si="21"/>
        <v>159.52000000000001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663.85</v>
      </c>
      <c r="N97" s="181">
        <f t="shared" ca="1" si="25"/>
        <v>512.3356753861716</v>
      </c>
      <c r="O97" s="182">
        <f t="shared" ca="1" si="26"/>
        <v>165.02995969065299</v>
      </c>
      <c r="P97" s="182">
        <f t="shared" ca="1" si="27"/>
        <v>9.4143219231754145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663.84150599999998</v>
      </c>
      <c r="I98" s="190">
        <f t="shared" ca="1" si="20"/>
        <v>495.23</v>
      </c>
      <c r="J98" s="187">
        <f t="shared" ca="1" si="21"/>
        <v>159.52000000000001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663.85</v>
      </c>
      <c r="N98" s="186">
        <f t="shared" ca="1" si="25"/>
        <v>512.3356753861716</v>
      </c>
      <c r="O98" s="187">
        <f t="shared" ca="1" si="26"/>
        <v>165.02995969065299</v>
      </c>
      <c r="P98" s="187">
        <f t="shared" ca="1" si="27"/>
        <v>9.4143219231754145</v>
      </c>
      <c r="Q98" s="187">
        <f t="shared" ca="1" si="28"/>
        <v>0</v>
      </c>
      <c r="R98" s="188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13.509894538749995</v>
      </c>
      <c r="H99" s="59">
        <f t="shared" ca="1" si="30"/>
        <v>13.058664059499973</v>
      </c>
      <c r="I99" s="173">
        <f t="shared" ca="1" si="30"/>
        <v>10.435660000000009</v>
      </c>
      <c r="J99" s="54">
        <f t="shared" ca="1" si="30"/>
        <v>2.4408925000000021</v>
      </c>
      <c r="K99" s="54">
        <f t="shared" ca="1" si="30"/>
        <v>0.18225250000000029</v>
      </c>
      <c r="L99" s="54">
        <f t="shared" ca="1" si="30"/>
        <v>0</v>
      </c>
      <c r="M99" s="55">
        <f t="shared" ca="1" si="30"/>
        <v>13.058804999999989</v>
      </c>
      <c r="N99" s="56">
        <f t="shared" ca="1" si="30"/>
        <v>10.796139229736175</v>
      </c>
      <c r="O99" s="54">
        <f t="shared" ca="1" si="30"/>
        <v>2.5252075643987841</v>
      </c>
      <c r="P99" s="54">
        <f t="shared" ca="1" si="30"/>
        <v>0.18854774461504692</v>
      </c>
      <c r="Q99" s="54">
        <f t="shared" ca="1" si="30"/>
        <v>0</v>
      </c>
      <c r="R99" s="55">
        <f t="shared" ca="1" si="30"/>
        <v>13.509894538749988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45194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45194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45194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2023-10-03T10:46:46Z</dcterms:modified>
</cp:coreProperties>
</file>